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05" windowWidth="9510" windowHeight="6990" activeTab="0"/>
  </bookViews>
  <sheets>
    <sheet name="kategorie A" sheetId="1" r:id="rId1"/>
    <sheet name="Body A" sheetId="2" r:id="rId2"/>
    <sheet name="kategorie B" sheetId="3" r:id="rId3"/>
    <sheet name="Body B" sheetId="4" r:id="rId4"/>
  </sheets>
  <definedNames/>
  <calcPr fullCalcOnLoad="1"/>
</workbook>
</file>

<file path=xl/sharedStrings.xml><?xml version="1.0" encoding="utf-8"?>
<sst xmlns="http://schemas.openxmlformats.org/spreadsheetml/2006/main" count="391" uniqueCount="209">
  <si>
    <t>B01</t>
  </si>
  <si>
    <t>Vladimír Grela</t>
  </si>
  <si>
    <t>Vánoce</t>
  </si>
  <si>
    <t>B02</t>
  </si>
  <si>
    <t>Ivana Kulinová</t>
  </si>
  <si>
    <t>DDM Bílina</t>
  </si>
  <si>
    <t>Hra</t>
  </si>
  <si>
    <t>A01</t>
  </si>
  <si>
    <t>Jakub Černík</t>
  </si>
  <si>
    <t>Ozdoby</t>
  </si>
  <si>
    <t>B03</t>
  </si>
  <si>
    <t>Michal Herzog</t>
  </si>
  <si>
    <t>Pexeso</t>
  </si>
  <si>
    <t>B04</t>
  </si>
  <si>
    <t>Petr Audy</t>
  </si>
  <si>
    <t>Test</t>
  </si>
  <si>
    <t>A02</t>
  </si>
  <si>
    <t>A03</t>
  </si>
  <si>
    <t>Michaela Ryjáčková</t>
  </si>
  <si>
    <t>A04</t>
  </si>
  <si>
    <t>A05</t>
  </si>
  <si>
    <t xml:space="preserve">Ondra Beneš </t>
  </si>
  <si>
    <t>A06</t>
  </si>
  <si>
    <t>Tomáš Včelák</t>
  </si>
  <si>
    <t>A07</t>
  </si>
  <si>
    <t>Ondra Kraus</t>
  </si>
  <si>
    <t>A08</t>
  </si>
  <si>
    <t>Marie Pechová</t>
  </si>
  <si>
    <t>B05</t>
  </si>
  <si>
    <t>8. ZŠ Tábor</t>
  </si>
  <si>
    <t>Santa</t>
  </si>
  <si>
    <t>B06</t>
  </si>
  <si>
    <t>Filip Faschingbauer</t>
  </si>
  <si>
    <t>ZŠ Za Nádražím, Český Krumlov</t>
  </si>
  <si>
    <t>B07</t>
  </si>
  <si>
    <t>František Pecha</t>
  </si>
  <si>
    <t>B08</t>
  </si>
  <si>
    <t>Martin Vacek</t>
  </si>
  <si>
    <t>A09</t>
  </si>
  <si>
    <t>Michal Krhůtek</t>
  </si>
  <si>
    <t>ZŠ Bartuškova, Třebíč</t>
  </si>
  <si>
    <t>2 hra</t>
  </si>
  <si>
    <t>A10</t>
  </si>
  <si>
    <t>Anna Marie Rambousková</t>
  </si>
  <si>
    <t>B09</t>
  </si>
  <si>
    <t>Tomáš Urbánek</t>
  </si>
  <si>
    <t>VanoceProjekt</t>
  </si>
  <si>
    <t>B10</t>
  </si>
  <si>
    <t>Lenka Turková</t>
  </si>
  <si>
    <t>B11</t>
  </si>
  <si>
    <t>David Bareš</t>
  </si>
  <si>
    <t>B12</t>
  </si>
  <si>
    <t>Jan Lakomý</t>
  </si>
  <si>
    <t>pořadí</t>
  </si>
  <si>
    <t>číslo programu</t>
  </si>
  <si>
    <t>název programu</t>
  </si>
  <si>
    <t>jména soutěžících</t>
  </si>
  <si>
    <t>ročník</t>
  </si>
  <si>
    <t>škola</t>
  </si>
  <si>
    <t>počet bodů</t>
  </si>
  <si>
    <t>velikost v KB</t>
  </si>
  <si>
    <t>Květoslav Brenta</t>
  </si>
  <si>
    <t>B13</t>
  </si>
  <si>
    <t>Led</t>
  </si>
  <si>
    <t>David Kocík</t>
  </si>
  <si>
    <t>B14</t>
  </si>
  <si>
    <t>Martin Slepička</t>
  </si>
  <si>
    <t>B15</t>
  </si>
  <si>
    <t>Kapr</t>
  </si>
  <si>
    <t>B16</t>
  </si>
  <si>
    <t>Cesta D</t>
  </si>
  <si>
    <t>Michaela Olšovská</t>
  </si>
  <si>
    <t>B17</t>
  </si>
  <si>
    <t>Les</t>
  </si>
  <si>
    <t>Martin Jarolímek</t>
  </si>
  <si>
    <t>B18</t>
  </si>
  <si>
    <t>Tatinekva</t>
  </si>
  <si>
    <t>II.E</t>
  </si>
  <si>
    <t>GJVJ Č. Budějovice</t>
  </si>
  <si>
    <t>B19</t>
  </si>
  <si>
    <t>Filip Matzner</t>
  </si>
  <si>
    <t>RozbalteSiDarecky</t>
  </si>
  <si>
    <t>B20</t>
  </si>
  <si>
    <t>Statečný Baltík</t>
  </si>
  <si>
    <t>Marek Hůda</t>
  </si>
  <si>
    <t>I.E</t>
  </si>
  <si>
    <t>A11</t>
  </si>
  <si>
    <t>Jan Bastl</t>
  </si>
  <si>
    <t>A12</t>
  </si>
  <si>
    <t>Vojtěch Petrák</t>
  </si>
  <si>
    <t>A13</t>
  </si>
  <si>
    <t>Ježíšek a Baltík</t>
  </si>
  <si>
    <t>Adam Kocík</t>
  </si>
  <si>
    <t>A14</t>
  </si>
  <si>
    <t>Chlupáček</t>
  </si>
  <si>
    <t>Martin Svoboda</t>
  </si>
  <si>
    <t>A15</t>
  </si>
  <si>
    <t>Vanoční čas</t>
  </si>
  <si>
    <t>A16</t>
  </si>
  <si>
    <t>Hrad</t>
  </si>
  <si>
    <t>Oto Emr</t>
  </si>
  <si>
    <t>A17</t>
  </si>
  <si>
    <t>Petr Semotam</t>
  </si>
  <si>
    <t>A18</t>
  </si>
  <si>
    <t>Vánoce 1</t>
  </si>
  <si>
    <t>Josef Král</t>
  </si>
  <si>
    <t>B21</t>
  </si>
  <si>
    <t>Film</t>
  </si>
  <si>
    <t>Veronika Vincourová</t>
  </si>
  <si>
    <t>B22</t>
  </si>
  <si>
    <t>Střílečka</t>
  </si>
  <si>
    <t>Tomáš Gabrhel</t>
  </si>
  <si>
    <t>A19</t>
  </si>
  <si>
    <t>Zvonek zvoní</t>
  </si>
  <si>
    <t>Tomáš Daněček</t>
  </si>
  <si>
    <t>ZŠLichnov</t>
  </si>
  <si>
    <t>B23</t>
  </si>
  <si>
    <t>Závod</t>
  </si>
  <si>
    <t>Michal Lohnický</t>
  </si>
  <si>
    <t>4.C</t>
  </si>
  <si>
    <t>Gymnázium Holice</t>
  </si>
  <si>
    <t>B24</t>
  </si>
  <si>
    <t>Sněhulák 3a</t>
  </si>
  <si>
    <t>Zdeněk Richter</t>
  </si>
  <si>
    <t>ZŠ Česká Lípa</t>
  </si>
  <si>
    <t>A20</t>
  </si>
  <si>
    <t>Jan Vodháněl</t>
  </si>
  <si>
    <t>5.A</t>
  </si>
  <si>
    <t>ZŠ Turnov</t>
  </si>
  <si>
    <t>A21</t>
  </si>
  <si>
    <t>A22</t>
  </si>
  <si>
    <t>A23</t>
  </si>
  <si>
    <t>4.A</t>
  </si>
  <si>
    <t>A24</t>
  </si>
  <si>
    <t>5.B</t>
  </si>
  <si>
    <t>A25</t>
  </si>
  <si>
    <t>Matouš Valchář</t>
  </si>
  <si>
    <t>B25</t>
  </si>
  <si>
    <t>Lukáš Husták</t>
  </si>
  <si>
    <t>6.C</t>
  </si>
  <si>
    <t>B26</t>
  </si>
  <si>
    <t>6.B</t>
  </si>
  <si>
    <t>B27</t>
  </si>
  <si>
    <t>7.B</t>
  </si>
  <si>
    <t>B28</t>
  </si>
  <si>
    <t>B29</t>
  </si>
  <si>
    <t>A26</t>
  </si>
  <si>
    <t>Vánoční den</t>
  </si>
  <si>
    <t>Tomáš Jaroň</t>
  </si>
  <si>
    <t>ZŠ Lichnov</t>
  </si>
  <si>
    <t>B30</t>
  </si>
  <si>
    <t>Přání</t>
  </si>
  <si>
    <t>Kateřina Jinochová</t>
  </si>
  <si>
    <t>P1A</t>
  </si>
  <si>
    <t>Gymnázium a Sportovní gymnázium, Praha 7</t>
  </si>
  <si>
    <t>B31</t>
  </si>
  <si>
    <t>Kristýna Immerová</t>
  </si>
  <si>
    <t>B32</t>
  </si>
  <si>
    <t>Marek Juřica</t>
  </si>
  <si>
    <t>B33</t>
  </si>
  <si>
    <t>Tomáš Drozd</t>
  </si>
  <si>
    <t>B34</t>
  </si>
  <si>
    <t>Veselé Vánoce</t>
  </si>
  <si>
    <t>A27</t>
  </si>
  <si>
    <t>Jakub Petříček</t>
  </si>
  <si>
    <t>ZŠ T.G.Masaryka, Rokycany</t>
  </si>
  <si>
    <t>ZŠ Světlogorská 2771,Tábor</t>
  </si>
  <si>
    <t>ZŠ Bernarda Bolzána, Tábor</t>
  </si>
  <si>
    <t>TIB, Občanské sdružení, Praha 5</t>
  </si>
  <si>
    <t>ZŠ Emila Zátopka, Kopřivnice</t>
  </si>
  <si>
    <t>ZŠ Světlogorská 2771, Tábor</t>
  </si>
  <si>
    <t>TIB, občanské sdružení, Praha 5</t>
  </si>
  <si>
    <t>ZŠ Červený Vrch, Praha 6</t>
  </si>
  <si>
    <t>A</t>
  </si>
  <si>
    <t>1.</t>
  </si>
  <si>
    <t>2.</t>
  </si>
  <si>
    <t>3.</t>
  </si>
  <si>
    <t>4.</t>
  </si>
  <si>
    <t>5.</t>
  </si>
  <si>
    <t>6.</t>
  </si>
  <si>
    <t>7.</t>
  </si>
  <si>
    <t xml:space="preserve"> </t>
  </si>
  <si>
    <t>Celkem</t>
  </si>
  <si>
    <t>8.</t>
  </si>
  <si>
    <t>Žofie Počtová</t>
  </si>
  <si>
    <t>Vánoce Anička</t>
  </si>
  <si>
    <t>Strom</t>
  </si>
  <si>
    <t>Ježíšek</t>
  </si>
  <si>
    <t>Vánoční program</t>
  </si>
  <si>
    <t>Nákupy</t>
  </si>
  <si>
    <t>Příprava</t>
  </si>
  <si>
    <t>Tygřice                     (Monika Beránková, Klára Lippertová, Martina Michálková, Renata Vydrová)</t>
  </si>
  <si>
    <t>Klára Machalová, Kateřina Andrejková</t>
  </si>
  <si>
    <t>1, 2</t>
  </si>
  <si>
    <t xml:space="preserve">Barbora Dudková, Tereza Dudková, Margita Azizi                      </t>
  </si>
  <si>
    <t>Jiří Moos, Jan Ridzon</t>
  </si>
  <si>
    <t>RTL                                     (Renáta Hruškovská, Tomáš Galia,               Lucie Holišová)</t>
  </si>
  <si>
    <t>StuPaLa                          (Aleš Stuchlík, Tomáš Pakr,               Radovan Lacina)</t>
  </si>
  <si>
    <t>Suché žíly               (Jiří Berger,               Lukáš Filip,              Antonín Kalinec)</t>
  </si>
  <si>
    <t>Kóča                (Lenka Sumbalová, Jakub Sumbal)</t>
  </si>
  <si>
    <t>tercie      3</t>
  </si>
  <si>
    <t>Upírci                     (Alžběta Chalupová, Martina Švarcová)</t>
  </si>
  <si>
    <t>Martin Šurík</t>
  </si>
  <si>
    <t>LukášNovák</t>
  </si>
  <si>
    <t>David Beier</t>
  </si>
  <si>
    <t>Eduard Navara</t>
  </si>
  <si>
    <t>ZŠ Kopřivnice, Alšova 1123</t>
  </si>
  <si>
    <t>Masarykovo gymnázium Příbor, ZŠ Kopřivnice, Alšova</t>
  </si>
  <si>
    <t>ZŠ Hamry, Brno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</si>
</sst>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9.125" style="12" customWidth="1"/>
    <col min="2" max="2" width="9.125" style="10" customWidth="1"/>
    <col min="3" max="3" width="16.875" style="0" bestFit="1" customWidth="1"/>
    <col min="4" max="4" width="24.125" style="2" customWidth="1"/>
    <col min="5" max="5" width="9.125" style="12" customWidth="1"/>
    <col min="6" max="6" width="31.375" style="2" bestFit="1" customWidth="1"/>
    <col min="7" max="7" width="9.125" style="12" customWidth="1"/>
    <col min="8" max="8" width="9.125" style="10" customWidth="1"/>
    <col min="9" max="11" width="3.00390625" style="0" bestFit="1" customWidth="1"/>
    <col min="12" max="12" width="2.00390625" style="0" bestFit="1" customWidth="1"/>
    <col min="13" max="16" width="3.00390625" style="0" bestFit="1" customWidth="1"/>
    <col min="17" max="17" width="2.00390625" style="0" bestFit="1" customWidth="1"/>
    <col min="18" max="21" width="3.00390625" style="0" bestFit="1" customWidth="1"/>
    <col min="22" max="22" width="2.00390625" style="0" bestFit="1" customWidth="1"/>
    <col min="23" max="26" width="3.00390625" style="0" bestFit="1" customWidth="1"/>
    <col min="27" max="27" width="2.00390625" style="0" bestFit="1" customWidth="1"/>
    <col min="28" max="31" width="3.00390625" style="0" bestFit="1" customWidth="1"/>
    <col min="32" max="32" width="2.00390625" style="0" bestFit="1" customWidth="1"/>
    <col min="33" max="36" width="3.00390625" style="0" bestFit="1" customWidth="1"/>
    <col min="37" max="37" width="2.00390625" style="0" bestFit="1" customWidth="1"/>
    <col min="38" max="41" width="3.00390625" style="0" bestFit="1" customWidth="1"/>
    <col min="42" max="42" width="2.00390625" style="0" bestFit="1" customWidth="1"/>
    <col min="43" max="43" width="3.00390625" style="0" bestFit="1" customWidth="1"/>
    <col min="44" max="44" width="6.25390625" style="0" bestFit="1" customWidth="1"/>
  </cols>
  <sheetData>
    <row r="1" spans="1:8" ht="26.25" thickBot="1">
      <c r="A1" s="97" t="s">
        <v>53</v>
      </c>
      <c r="B1" s="98" t="s">
        <v>54</v>
      </c>
      <c r="C1" s="99" t="s">
        <v>55</v>
      </c>
      <c r="D1" s="99" t="s">
        <v>56</v>
      </c>
      <c r="E1" s="98" t="s">
        <v>57</v>
      </c>
      <c r="F1" s="99" t="s">
        <v>58</v>
      </c>
      <c r="G1" s="98" t="s">
        <v>59</v>
      </c>
      <c r="H1" s="100" t="s">
        <v>60</v>
      </c>
    </row>
    <row r="2" spans="1:8" s="77" customFormat="1" ht="12.75">
      <c r="A2" s="101">
        <f>'Body A'!A7</f>
        <v>1</v>
      </c>
      <c r="B2" s="78" t="s">
        <v>22</v>
      </c>
      <c r="C2" s="3" t="s">
        <v>2</v>
      </c>
      <c r="D2" s="6" t="s">
        <v>23</v>
      </c>
      <c r="E2" s="11">
        <v>4</v>
      </c>
      <c r="F2" s="6" t="s">
        <v>167</v>
      </c>
      <c r="G2" s="11">
        <f>'Body A'!AL7</f>
        <v>191</v>
      </c>
      <c r="H2" s="102">
        <v>87</v>
      </c>
    </row>
    <row r="3" spans="1:8" ht="63.75">
      <c r="A3" s="103">
        <f>'Body A'!A2</f>
        <v>2</v>
      </c>
      <c r="B3" s="92" t="s">
        <v>7</v>
      </c>
      <c r="C3" s="93" t="s">
        <v>9</v>
      </c>
      <c r="D3" s="94" t="s">
        <v>191</v>
      </c>
      <c r="E3" s="95">
        <v>3.4</v>
      </c>
      <c r="F3" s="96" t="s">
        <v>5</v>
      </c>
      <c r="G3" s="95">
        <f>'Body A'!$AL$2</f>
        <v>161</v>
      </c>
      <c r="H3" s="104">
        <v>124</v>
      </c>
    </row>
    <row r="4" spans="1:8" ht="12.75">
      <c r="A4" s="105">
        <f>'Body A'!A27</f>
        <v>3</v>
      </c>
      <c r="B4" s="14" t="s">
        <v>146</v>
      </c>
      <c r="C4" s="3" t="s">
        <v>147</v>
      </c>
      <c r="D4" s="13" t="s">
        <v>148</v>
      </c>
      <c r="E4" s="71">
        <v>5</v>
      </c>
      <c r="F4" s="13" t="s">
        <v>149</v>
      </c>
      <c r="G4" s="71">
        <f>'Body A'!AL27</f>
        <v>158</v>
      </c>
      <c r="H4" s="106">
        <v>104</v>
      </c>
    </row>
    <row r="5" spans="1:8" ht="12.75">
      <c r="A5" s="105">
        <f>'Body A'!A3</f>
        <v>4</v>
      </c>
      <c r="B5" s="14" t="s">
        <v>16</v>
      </c>
      <c r="C5" s="70" t="s">
        <v>2</v>
      </c>
      <c r="D5" s="13" t="s">
        <v>8</v>
      </c>
      <c r="E5" s="71">
        <v>4</v>
      </c>
      <c r="F5" s="13" t="s">
        <v>5</v>
      </c>
      <c r="G5" s="71">
        <f>'Body A'!AL3</f>
        <v>153</v>
      </c>
      <c r="H5" s="106">
        <v>490</v>
      </c>
    </row>
    <row r="6" spans="1:8" ht="12.75">
      <c r="A6" s="105">
        <f>'Body A'!A10</f>
        <v>4</v>
      </c>
      <c r="B6" s="14" t="s">
        <v>38</v>
      </c>
      <c r="C6" s="3" t="s">
        <v>41</v>
      </c>
      <c r="D6" s="13" t="s">
        <v>39</v>
      </c>
      <c r="E6" s="71">
        <v>5</v>
      </c>
      <c r="F6" s="13" t="s">
        <v>40</v>
      </c>
      <c r="G6" s="71">
        <f>'Body A'!AL10</f>
        <v>153</v>
      </c>
      <c r="H6" s="106">
        <v>80</v>
      </c>
    </row>
    <row r="7" spans="1:8" ht="12.75">
      <c r="A7" s="105">
        <f>'Body A'!A14</f>
        <v>4</v>
      </c>
      <c r="B7" s="14" t="s">
        <v>90</v>
      </c>
      <c r="C7" s="3" t="s">
        <v>91</v>
      </c>
      <c r="D7" s="13" t="s">
        <v>92</v>
      </c>
      <c r="E7" s="71">
        <v>1</v>
      </c>
      <c r="F7" s="13" t="s">
        <v>168</v>
      </c>
      <c r="G7" s="71">
        <f>'Body A'!AL14</f>
        <v>153</v>
      </c>
      <c r="H7" s="106">
        <v>406</v>
      </c>
    </row>
    <row r="8" spans="1:8" ht="12.75">
      <c r="A8" s="105">
        <f>'Body A'!A12</f>
        <v>7</v>
      </c>
      <c r="B8" s="14" t="s">
        <v>86</v>
      </c>
      <c r="C8" s="3" t="s">
        <v>186</v>
      </c>
      <c r="D8" s="13" t="s">
        <v>87</v>
      </c>
      <c r="E8" s="71">
        <v>5</v>
      </c>
      <c r="F8" s="13" t="s">
        <v>168</v>
      </c>
      <c r="G8" s="71">
        <f>'Body A'!AL12</f>
        <v>152</v>
      </c>
      <c r="H8" s="106">
        <v>42</v>
      </c>
    </row>
    <row r="9" spans="1:8" ht="12.75">
      <c r="A9" s="105">
        <f>'Body A'!A4</f>
        <v>8</v>
      </c>
      <c r="B9" s="14" t="s">
        <v>17</v>
      </c>
      <c r="C9" s="3" t="s">
        <v>2</v>
      </c>
      <c r="D9" s="13" t="s">
        <v>18</v>
      </c>
      <c r="E9" s="71">
        <v>5</v>
      </c>
      <c r="F9" s="13" t="s">
        <v>5</v>
      </c>
      <c r="G9" s="71">
        <f>'Body A'!AL4</f>
        <v>151</v>
      </c>
      <c r="H9" s="106">
        <v>290</v>
      </c>
    </row>
    <row r="10" spans="1:8" ht="12.75">
      <c r="A10" s="105">
        <f>'Body A'!A11</f>
        <v>9</v>
      </c>
      <c r="B10" s="14" t="s">
        <v>42</v>
      </c>
      <c r="C10" s="70" t="s">
        <v>185</v>
      </c>
      <c r="D10" s="13" t="s">
        <v>43</v>
      </c>
      <c r="E10" s="71">
        <v>3</v>
      </c>
      <c r="F10" s="13" t="s">
        <v>40</v>
      </c>
      <c r="G10" s="71">
        <f>'Body A'!AL11</f>
        <v>148</v>
      </c>
      <c r="H10" s="106">
        <v>134</v>
      </c>
    </row>
    <row r="11" spans="1:8" ht="12.75">
      <c r="A11" s="105">
        <f>'Body A'!A13</f>
        <v>10</v>
      </c>
      <c r="B11" s="14" t="s">
        <v>88</v>
      </c>
      <c r="C11" s="70" t="s">
        <v>187</v>
      </c>
      <c r="D11" s="13" t="s">
        <v>89</v>
      </c>
      <c r="E11" s="71">
        <v>4</v>
      </c>
      <c r="F11" s="13" t="s">
        <v>168</v>
      </c>
      <c r="G11" s="71">
        <f>'Body A'!AL13</f>
        <v>145</v>
      </c>
      <c r="H11" s="106">
        <v>175</v>
      </c>
    </row>
    <row r="12" spans="1:8" ht="12.75">
      <c r="A12" s="105">
        <f>'Body A'!A15</f>
        <v>10</v>
      </c>
      <c r="B12" s="14" t="s">
        <v>93</v>
      </c>
      <c r="C12" s="70" t="s">
        <v>94</v>
      </c>
      <c r="D12" s="13" t="s">
        <v>95</v>
      </c>
      <c r="E12" s="71">
        <v>2</v>
      </c>
      <c r="F12" s="13" t="s">
        <v>168</v>
      </c>
      <c r="G12" s="71">
        <f>'Body A'!AL15</f>
        <v>145</v>
      </c>
      <c r="H12" s="106">
        <v>323</v>
      </c>
    </row>
    <row r="13" spans="1:8" ht="25.5">
      <c r="A13" s="107">
        <f>'Body A'!A16</f>
        <v>12</v>
      </c>
      <c r="B13" s="87" t="s">
        <v>96</v>
      </c>
      <c r="C13" s="84" t="s">
        <v>97</v>
      </c>
      <c r="D13" s="85" t="s">
        <v>194</v>
      </c>
      <c r="E13" s="86" t="s">
        <v>193</v>
      </c>
      <c r="F13" s="83" t="s">
        <v>168</v>
      </c>
      <c r="G13" s="86">
        <f>'Body A'!AL16</f>
        <v>143</v>
      </c>
      <c r="H13" s="108">
        <v>496</v>
      </c>
    </row>
    <row r="14" spans="1:8" ht="12.75">
      <c r="A14" s="105">
        <f>'Body A'!A6</f>
        <v>13</v>
      </c>
      <c r="B14" s="14" t="s">
        <v>20</v>
      </c>
      <c r="C14" s="70" t="s">
        <v>2</v>
      </c>
      <c r="D14" s="13" t="s">
        <v>21</v>
      </c>
      <c r="E14" s="71">
        <v>3</v>
      </c>
      <c r="F14" s="13" t="s">
        <v>166</v>
      </c>
      <c r="G14" s="71">
        <f>'Body A'!AL6</f>
        <v>126</v>
      </c>
      <c r="H14" s="106">
        <v>420</v>
      </c>
    </row>
    <row r="15" spans="1:8" ht="12.75">
      <c r="A15" s="105">
        <f>'Body A'!A28</f>
        <v>14</v>
      </c>
      <c r="B15" s="14" t="s">
        <v>163</v>
      </c>
      <c r="C15" s="70" t="s">
        <v>188</v>
      </c>
      <c r="D15" s="13" t="s">
        <v>164</v>
      </c>
      <c r="E15" s="71">
        <v>4</v>
      </c>
      <c r="F15" s="7" t="s">
        <v>165</v>
      </c>
      <c r="G15" s="71">
        <f>'Body A'!AL28</f>
        <v>123</v>
      </c>
      <c r="H15" s="106">
        <v>34</v>
      </c>
    </row>
    <row r="16" spans="1:8" s="77" customFormat="1" ht="12.75">
      <c r="A16" s="109">
        <f>'Body A'!A9</f>
        <v>15</v>
      </c>
      <c r="B16" s="89" t="s">
        <v>26</v>
      </c>
      <c r="C16" s="8" t="s">
        <v>2</v>
      </c>
      <c r="D16" s="7" t="s">
        <v>27</v>
      </c>
      <c r="E16" s="9">
        <v>4</v>
      </c>
      <c r="F16" s="7" t="s">
        <v>167</v>
      </c>
      <c r="G16" s="9">
        <f>'Body A'!AL9</f>
        <v>121</v>
      </c>
      <c r="H16" s="110">
        <v>64</v>
      </c>
    </row>
    <row r="17" spans="1:8" ht="12.75">
      <c r="A17" s="105">
        <f>'Body A'!A8</f>
        <v>16</v>
      </c>
      <c r="B17" s="14" t="s">
        <v>24</v>
      </c>
      <c r="C17" s="70" t="s">
        <v>2</v>
      </c>
      <c r="D17" s="13" t="s">
        <v>25</v>
      </c>
      <c r="E17" s="71">
        <v>3</v>
      </c>
      <c r="F17" s="13" t="s">
        <v>167</v>
      </c>
      <c r="G17" s="71">
        <f>'Body A'!AL8</f>
        <v>120</v>
      </c>
      <c r="H17" s="106">
        <v>16</v>
      </c>
    </row>
    <row r="18" spans="1:8" ht="12.75">
      <c r="A18" s="105">
        <f>'Body A'!A20</f>
        <v>16</v>
      </c>
      <c r="B18" s="14" t="s">
        <v>112</v>
      </c>
      <c r="C18" s="70" t="s">
        <v>113</v>
      </c>
      <c r="D18" s="13" t="s">
        <v>114</v>
      </c>
      <c r="E18" s="71">
        <v>4</v>
      </c>
      <c r="F18" s="13" t="s">
        <v>115</v>
      </c>
      <c r="G18" s="71">
        <f>'Body A'!AL20</f>
        <v>120</v>
      </c>
      <c r="H18" s="106">
        <v>66</v>
      </c>
    </row>
    <row r="19" spans="1:8" ht="12.75">
      <c r="A19" s="105">
        <f>'Body A'!A22</f>
        <v>18</v>
      </c>
      <c r="B19" s="14" t="s">
        <v>129</v>
      </c>
      <c r="C19" s="70" t="s">
        <v>2</v>
      </c>
      <c r="D19" s="13" t="s">
        <v>204</v>
      </c>
      <c r="E19" s="71" t="s">
        <v>127</v>
      </c>
      <c r="F19" s="83" t="s">
        <v>206</v>
      </c>
      <c r="G19" s="71">
        <f>'Body A'!AL22</f>
        <v>118</v>
      </c>
      <c r="H19" s="106">
        <v>147</v>
      </c>
    </row>
    <row r="20" spans="1:8" ht="25.5">
      <c r="A20" s="107">
        <f>'Body A'!A23</f>
        <v>19</v>
      </c>
      <c r="B20" s="87" t="s">
        <v>130</v>
      </c>
      <c r="C20" s="84" t="s">
        <v>2</v>
      </c>
      <c r="D20" s="85" t="s">
        <v>192</v>
      </c>
      <c r="E20" s="86" t="s">
        <v>127</v>
      </c>
      <c r="F20" s="83" t="s">
        <v>206</v>
      </c>
      <c r="G20" s="86">
        <f>'Body A'!AL23</f>
        <v>117</v>
      </c>
      <c r="H20" s="108">
        <v>32</v>
      </c>
    </row>
    <row r="21" spans="1:8" ht="12.75">
      <c r="A21" s="105">
        <f>'Body A'!A24</f>
        <v>20</v>
      </c>
      <c r="B21" s="14" t="s">
        <v>131</v>
      </c>
      <c r="C21" s="70" t="s">
        <v>2</v>
      </c>
      <c r="D21" s="13" t="s">
        <v>203</v>
      </c>
      <c r="E21" s="71" t="s">
        <v>132</v>
      </c>
      <c r="F21" s="83" t="s">
        <v>206</v>
      </c>
      <c r="G21" s="71">
        <f>'Body A'!AL24</f>
        <v>116</v>
      </c>
      <c r="H21" s="106">
        <v>331</v>
      </c>
    </row>
    <row r="22" spans="1:8" ht="12.75">
      <c r="A22" s="105">
        <f>'Body A'!A26</f>
        <v>20</v>
      </c>
      <c r="B22" s="14" t="s">
        <v>135</v>
      </c>
      <c r="C22" s="70" t="s">
        <v>2</v>
      </c>
      <c r="D22" s="13" t="s">
        <v>136</v>
      </c>
      <c r="E22" s="71" t="s">
        <v>134</v>
      </c>
      <c r="F22" s="83" t="s">
        <v>206</v>
      </c>
      <c r="G22" s="71">
        <f>'Body A'!AL26</f>
        <v>116</v>
      </c>
      <c r="H22" s="106">
        <v>96</v>
      </c>
    </row>
    <row r="23" spans="1:8" s="77" customFormat="1" ht="12.75">
      <c r="A23" s="109">
        <f>'Body A'!A18</f>
        <v>22</v>
      </c>
      <c r="B23" s="89" t="s">
        <v>101</v>
      </c>
      <c r="C23" s="8" t="s">
        <v>2</v>
      </c>
      <c r="D23" s="7" t="s">
        <v>102</v>
      </c>
      <c r="E23" s="9">
        <v>5</v>
      </c>
      <c r="F23" s="13" t="s">
        <v>208</v>
      </c>
      <c r="G23" s="9">
        <f>'Body A'!AL18</f>
        <v>115</v>
      </c>
      <c r="H23" s="110">
        <v>470</v>
      </c>
    </row>
    <row r="24" spans="1:8" ht="12.75">
      <c r="A24" s="105">
        <f>'Body A'!A19</f>
        <v>22</v>
      </c>
      <c r="B24" s="14" t="s">
        <v>103</v>
      </c>
      <c r="C24" s="70" t="s">
        <v>104</v>
      </c>
      <c r="D24" s="13" t="s">
        <v>105</v>
      </c>
      <c r="E24" s="71">
        <v>5</v>
      </c>
      <c r="F24" s="13" t="s">
        <v>208</v>
      </c>
      <c r="G24" s="71">
        <f>'Body A'!AL19</f>
        <v>115</v>
      </c>
      <c r="H24" s="106">
        <v>1</v>
      </c>
    </row>
    <row r="25" spans="1:8" ht="12.75">
      <c r="A25" s="105">
        <f>'Body A'!A17</f>
        <v>24</v>
      </c>
      <c r="B25" s="14" t="s">
        <v>98</v>
      </c>
      <c r="C25" s="70" t="s">
        <v>99</v>
      </c>
      <c r="D25" s="13" t="s">
        <v>100</v>
      </c>
      <c r="E25" s="71">
        <v>5</v>
      </c>
      <c r="F25" s="13" t="s">
        <v>208</v>
      </c>
      <c r="G25" s="71">
        <f>'Body A'!AL17</f>
        <v>114</v>
      </c>
      <c r="H25" s="106">
        <v>1</v>
      </c>
    </row>
    <row r="26" spans="1:8" ht="12.75">
      <c r="A26" s="105">
        <f>'Body A'!A21</f>
        <v>25</v>
      </c>
      <c r="B26" s="14" t="s">
        <v>125</v>
      </c>
      <c r="C26" s="70" t="s">
        <v>2</v>
      </c>
      <c r="D26" s="13" t="s">
        <v>126</v>
      </c>
      <c r="E26" s="71" t="s">
        <v>127</v>
      </c>
      <c r="F26" s="13" t="s">
        <v>128</v>
      </c>
      <c r="G26" s="71">
        <f>'Body A'!AL21</f>
        <v>113</v>
      </c>
      <c r="H26" s="106">
        <v>91</v>
      </c>
    </row>
    <row r="27" spans="1:8" ht="12.75">
      <c r="A27" s="105">
        <f>'Body A'!A25</f>
        <v>26</v>
      </c>
      <c r="B27" s="14" t="s">
        <v>133</v>
      </c>
      <c r="C27" s="70" t="s">
        <v>2</v>
      </c>
      <c r="D27" s="13" t="s">
        <v>202</v>
      </c>
      <c r="E27" s="71" t="s">
        <v>134</v>
      </c>
      <c r="F27" s="83" t="s">
        <v>206</v>
      </c>
      <c r="G27" s="71">
        <f>'Body A'!AL25</f>
        <v>103</v>
      </c>
      <c r="H27" s="106">
        <v>170</v>
      </c>
    </row>
    <row r="28" spans="1:8" ht="13.5" thickBot="1">
      <c r="A28" s="111">
        <f>'Body A'!A5</f>
        <v>27</v>
      </c>
      <c r="B28" s="112" t="s">
        <v>19</v>
      </c>
      <c r="C28" s="113" t="s">
        <v>68</v>
      </c>
      <c r="D28" s="114" t="s">
        <v>61</v>
      </c>
      <c r="E28" s="115">
        <v>3</v>
      </c>
      <c r="F28" s="114" t="s">
        <v>166</v>
      </c>
      <c r="G28" s="115">
        <f>'Body A'!AL5</f>
        <v>94</v>
      </c>
      <c r="H28" s="116">
        <v>92</v>
      </c>
    </row>
    <row r="29" ht="12.75">
      <c r="P29" t="s">
        <v>181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="75" zoomScaleNormal="75" workbookViewId="0" topLeftCell="A1">
      <selection activeCell="A16" sqref="A16"/>
    </sheetView>
  </sheetViews>
  <sheetFormatPr defaultColWidth="9.00390625" defaultRowHeight="12.75"/>
  <cols>
    <col min="3" max="37" width="3.75390625" style="0" customWidth="1"/>
    <col min="38" max="38" width="8.25390625" style="0" bestFit="1" customWidth="1"/>
  </cols>
  <sheetData>
    <row r="1" spans="1:39" ht="26.25" thickBot="1">
      <c r="A1" s="4" t="s">
        <v>53</v>
      </c>
      <c r="B1" s="1" t="s">
        <v>54</v>
      </c>
      <c r="C1" s="125" t="s">
        <v>174</v>
      </c>
      <c r="D1" s="123"/>
      <c r="E1" s="123"/>
      <c r="F1" s="123"/>
      <c r="G1" s="124"/>
      <c r="H1" s="122" t="s">
        <v>175</v>
      </c>
      <c r="I1" s="123"/>
      <c r="J1" s="123"/>
      <c r="K1" s="123"/>
      <c r="L1" s="124"/>
      <c r="M1" s="122" t="s">
        <v>176</v>
      </c>
      <c r="N1" s="123"/>
      <c r="O1" s="123"/>
      <c r="P1" s="123"/>
      <c r="Q1" s="124"/>
      <c r="R1" s="122" t="s">
        <v>178</v>
      </c>
      <c r="S1" s="123"/>
      <c r="T1" s="123"/>
      <c r="U1" s="123"/>
      <c r="V1" s="124"/>
      <c r="W1" s="122" t="s">
        <v>179</v>
      </c>
      <c r="X1" s="123"/>
      <c r="Y1" s="123"/>
      <c r="Z1" s="123"/>
      <c r="AA1" s="124"/>
      <c r="AB1" s="122" t="s">
        <v>180</v>
      </c>
      <c r="AC1" s="123"/>
      <c r="AD1" s="123"/>
      <c r="AE1" s="123"/>
      <c r="AF1" s="124"/>
      <c r="AG1" s="122">
        <v>8</v>
      </c>
      <c r="AH1" s="123"/>
      <c r="AI1" s="123"/>
      <c r="AJ1" s="123"/>
      <c r="AK1" s="124"/>
      <c r="AL1" s="15" t="s">
        <v>182</v>
      </c>
      <c r="AM1" s="1" t="s">
        <v>54</v>
      </c>
    </row>
    <row r="2" spans="1:39" ht="13.5" thickBot="1">
      <c r="A2" s="13">
        <f>RANK(AL2,AL2:AL28)</f>
        <v>2</v>
      </c>
      <c r="B2" s="13" t="s">
        <v>7</v>
      </c>
      <c r="C2" s="28">
        <v>10</v>
      </c>
      <c r="D2" s="29">
        <v>7</v>
      </c>
      <c r="E2" s="30">
        <v>5</v>
      </c>
      <c r="F2" s="31">
        <v>4</v>
      </c>
      <c r="G2" s="18">
        <f aca="true" t="shared" si="0" ref="G2:G28">SUM(C2:F2)</f>
        <v>26</v>
      </c>
      <c r="H2" s="48">
        <v>10</v>
      </c>
      <c r="I2" s="49">
        <v>10</v>
      </c>
      <c r="J2" s="50">
        <v>7</v>
      </c>
      <c r="K2" s="51">
        <v>3</v>
      </c>
      <c r="L2" s="18">
        <f aca="true" t="shared" si="1" ref="L2:L28">SUM(H2:K2)</f>
        <v>30</v>
      </c>
      <c r="M2" s="28">
        <v>8</v>
      </c>
      <c r="N2" s="29">
        <v>8</v>
      </c>
      <c r="O2" s="30">
        <v>8</v>
      </c>
      <c r="P2" s="31">
        <v>2</v>
      </c>
      <c r="Q2" s="18">
        <f aca="true" t="shared" si="2" ref="Q2:Q28">SUM(M2:P2)</f>
        <v>26</v>
      </c>
      <c r="R2" s="28">
        <v>8</v>
      </c>
      <c r="S2" s="29">
        <v>7</v>
      </c>
      <c r="T2" s="30">
        <v>7</v>
      </c>
      <c r="U2" s="31">
        <v>4</v>
      </c>
      <c r="V2" s="18">
        <f aca="true" t="shared" si="3" ref="V2:V28">SUM(R2:U2)</f>
        <v>26</v>
      </c>
      <c r="W2" s="28">
        <v>8</v>
      </c>
      <c r="X2" s="29">
        <v>7</v>
      </c>
      <c r="Y2" s="30">
        <v>8</v>
      </c>
      <c r="Z2" s="31">
        <v>3</v>
      </c>
      <c r="AA2" s="18">
        <f aca="true" t="shared" si="4" ref="AA2:AA28">SUM(W2:Z2)</f>
        <v>26</v>
      </c>
      <c r="AB2" s="28">
        <v>9</v>
      </c>
      <c r="AC2" s="29">
        <v>7</v>
      </c>
      <c r="AD2" s="30">
        <v>7</v>
      </c>
      <c r="AE2" s="31">
        <v>4</v>
      </c>
      <c r="AF2" s="18">
        <f aca="true" t="shared" si="5" ref="AF2:AF28">SUM(AB2:AE2)</f>
        <v>27</v>
      </c>
      <c r="AG2" s="16"/>
      <c r="AH2" s="17"/>
      <c r="AI2" s="17"/>
      <c r="AJ2" s="19"/>
      <c r="AK2" s="20">
        <f aca="true" t="shared" si="6" ref="AK2:AK28">SUM(AG2:AJ2)</f>
        <v>0</v>
      </c>
      <c r="AL2" s="21">
        <f>SUM(AK2,AF2,AA2,V2,Q2,L2,G2)</f>
        <v>161</v>
      </c>
      <c r="AM2" s="13" t="s">
        <v>7</v>
      </c>
    </row>
    <row r="3" spans="1:39" ht="13.5" thickBot="1">
      <c r="A3" s="13">
        <f>RANK(AL3,AL2:AL28)</f>
        <v>4</v>
      </c>
      <c r="B3" s="13" t="s">
        <v>16</v>
      </c>
      <c r="C3" s="32">
        <v>8</v>
      </c>
      <c r="D3" s="33">
        <v>7</v>
      </c>
      <c r="E3" s="34">
        <v>5</v>
      </c>
      <c r="F3" s="35">
        <v>3</v>
      </c>
      <c r="G3" s="18">
        <f t="shared" si="0"/>
        <v>23</v>
      </c>
      <c r="H3" s="52">
        <v>9</v>
      </c>
      <c r="I3" s="53">
        <v>10</v>
      </c>
      <c r="J3" s="54">
        <v>9</v>
      </c>
      <c r="K3" s="55">
        <v>4</v>
      </c>
      <c r="L3" s="18">
        <f t="shared" si="1"/>
        <v>32</v>
      </c>
      <c r="M3" s="32">
        <v>9</v>
      </c>
      <c r="N3" s="33">
        <v>9</v>
      </c>
      <c r="O3" s="34">
        <v>8</v>
      </c>
      <c r="P3" s="35">
        <v>3</v>
      </c>
      <c r="Q3" s="18">
        <f t="shared" si="2"/>
        <v>29</v>
      </c>
      <c r="R3" s="32">
        <v>8</v>
      </c>
      <c r="S3" s="33">
        <v>8</v>
      </c>
      <c r="T3" s="34">
        <v>5</v>
      </c>
      <c r="U3" s="35">
        <v>3</v>
      </c>
      <c r="V3" s="18">
        <f t="shared" si="3"/>
        <v>24</v>
      </c>
      <c r="W3" s="32">
        <v>8</v>
      </c>
      <c r="X3" s="33">
        <v>7</v>
      </c>
      <c r="Y3" s="34">
        <v>6</v>
      </c>
      <c r="Z3" s="35">
        <v>3</v>
      </c>
      <c r="AA3" s="18">
        <f t="shared" si="4"/>
        <v>24</v>
      </c>
      <c r="AB3" s="32">
        <v>7</v>
      </c>
      <c r="AC3" s="33">
        <v>6</v>
      </c>
      <c r="AD3" s="34">
        <v>5</v>
      </c>
      <c r="AE3" s="35">
        <v>3</v>
      </c>
      <c r="AF3" s="18">
        <f t="shared" si="5"/>
        <v>21</v>
      </c>
      <c r="AG3" s="22"/>
      <c r="AH3" s="23"/>
      <c r="AI3" s="23"/>
      <c r="AJ3" s="19"/>
      <c r="AK3" s="20">
        <f t="shared" si="6"/>
        <v>0</v>
      </c>
      <c r="AL3" s="21">
        <f aca="true" t="shared" si="7" ref="AL3:AL28">SUM(AK3,AF3,AA3,V3,Q3,L3,G3)</f>
        <v>153</v>
      </c>
      <c r="AM3" s="13" t="s">
        <v>16</v>
      </c>
    </row>
    <row r="4" spans="1:39" ht="13.5" thickBot="1">
      <c r="A4" s="13">
        <f>RANK(AL4,AL2:AL28)</f>
        <v>8</v>
      </c>
      <c r="B4" s="13" t="s">
        <v>17</v>
      </c>
      <c r="C4" s="32">
        <v>10</v>
      </c>
      <c r="D4" s="33">
        <v>7</v>
      </c>
      <c r="E4" s="34">
        <v>5</v>
      </c>
      <c r="F4" s="35">
        <v>4</v>
      </c>
      <c r="G4" s="18">
        <f t="shared" si="0"/>
        <v>26</v>
      </c>
      <c r="H4" s="52">
        <v>8</v>
      </c>
      <c r="I4" s="53">
        <v>10</v>
      </c>
      <c r="J4" s="54">
        <v>10</v>
      </c>
      <c r="K4" s="55">
        <v>4</v>
      </c>
      <c r="L4" s="18">
        <f t="shared" si="1"/>
        <v>32</v>
      </c>
      <c r="M4" s="32">
        <v>4</v>
      </c>
      <c r="N4" s="33">
        <v>7</v>
      </c>
      <c r="O4" s="34">
        <v>8</v>
      </c>
      <c r="P4" s="35">
        <v>3</v>
      </c>
      <c r="Q4" s="18">
        <f t="shared" si="2"/>
        <v>22</v>
      </c>
      <c r="R4" s="32">
        <v>7</v>
      </c>
      <c r="S4" s="33">
        <v>6</v>
      </c>
      <c r="T4" s="34">
        <v>5</v>
      </c>
      <c r="U4" s="35">
        <v>3</v>
      </c>
      <c r="V4" s="18">
        <f t="shared" si="3"/>
        <v>21</v>
      </c>
      <c r="W4" s="32">
        <v>7</v>
      </c>
      <c r="X4" s="33">
        <v>7</v>
      </c>
      <c r="Y4" s="34">
        <v>6</v>
      </c>
      <c r="Z4" s="35">
        <v>4</v>
      </c>
      <c r="AA4" s="18">
        <f t="shared" si="4"/>
        <v>24</v>
      </c>
      <c r="AB4" s="32">
        <v>8</v>
      </c>
      <c r="AC4" s="33">
        <v>7</v>
      </c>
      <c r="AD4" s="34">
        <v>7</v>
      </c>
      <c r="AE4" s="35">
        <v>4</v>
      </c>
      <c r="AF4" s="18">
        <f t="shared" si="5"/>
        <v>26</v>
      </c>
      <c r="AG4" s="22"/>
      <c r="AH4" s="23"/>
      <c r="AI4" s="23"/>
      <c r="AJ4" s="19"/>
      <c r="AK4" s="20">
        <f t="shared" si="6"/>
        <v>0</v>
      </c>
      <c r="AL4" s="21">
        <f t="shared" si="7"/>
        <v>151</v>
      </c>
      <c r="AM4" s="13" t="s">
        <v>17</v>
      </c>
    </row>
    <row r="5" spans="1:39" ht="13.5" thickBot="1">
      <c r="A5" s="13">
        <f>RANK(AL5,AL2:AL28)</f>
        <v>27</v>
      </c>
      <c r="B5" s="13" t="s">
        <v>19</v>
      </c>
      <c r="C5" s="32">
        <v>7</v>
      </c>
      <c r="D5" s="33">
        <v>4</v>
      </c>
      <c r="E5" s="34">
        <v>5</v>
      </c>
      <c r="F5" s="35">
        <v>3</v>
      </c>
      <c r="G5" s="18">
        <f t="shared" si="0"/>
        <v>19</v>
      </c>
      <c r="H5" s="52">
        <v>8</v>
      </c>
      <c r="I5" s="53">
        <v>7</v>
      </c>
      <c r="J5" s="54">
        <v>5</v>
      </c>
      <c r="K5" s="55">
        <v>3</v>
      </c>
      <c r="L5" s="18">
        <f t="shared" si="1"/>
        <v>23</v>
      </c>
      <c r="M5" s="32">
        <v>5</v>
      </c>
      <c r="N5" s="33">
        <v>5</v>
      </c>
      <c r="O5" s="34">
        <v>5</v>
      </c>
      <c r="P5" s="35">
        <v>1</v>
      </c>
      <c r="Q5" s="18">
        <f t="shared" si="2"/>
        <v>16</v>
      </c>
      <c r="R5" s="32">
        <v>5</v>
      </c>
      <c r="S5" s="33">
        <v>4</v>
      </c>
      <c r="T5" s="34">
        <v>3</v>
      </c>
      <c r="U5" s="35">
        <v>3</v>
      </c>
      <c r="V5" s="18">
        <f t="shared" si="3"/>
        <v>15</v>
      </c>
      <c r="W5" s="32">
        <v>6</v>
      </c>
      <c r="X5" s="33">
        <v>2</v>
      </c>
      <c r="Y5" s="34">
        <v>2</v>
      </c>
      <c r="Z5" s="35">
        <v>1</v>
      </c>
      <c r="AA5" s="18">
        <f t="shared" si="4"/>
        <v>11</v>
      </c>
      <c r="AB5" s="32">
        <v>5</v>
      </c>
      <c r="AC5" s="33">
        <v>2</v>
      </c>
      <c r="AD5" s="34">
        <v>2</v>
      </c>
      <c r="AE5" s="35">
        <v>1</v>
      </c>
      <c r="AF5" s="18">
        <f t="shared" si="5"/>
        <v>10</v>
      </c>
      <c r="AG5" s="22"/>
      <c r="AH5" s="23"/>
      <c r="AI5" s="23"/>
      <c r="AJ5" s="19"/>
      <c r="AK5" s="20">
        <f t="shared" si="6"/>
        <v>0</v>
      </c>
      <c r="AL5" s="21">
        <f t="shared" si="7"/>
        <v>94</v>
      </c>
      <c r="AM5" s="13" t="s">
        <v>19</v>
      </c>
    </row>
    <row r="6" spans="1:39" ht="13.5" thickBot="1">
      <c r="A6" s="13">
        <f>RANK(AL6,AL2:AL28)</f>
        <v>13</v>
      </c>
      <c r="B6" s="13" t="s">
        <v>20</v>
      </c>
      <c r="C6" s="32">
        <v>8</v>
      </c>
      <c r="D6" s="33">
        <v>5</v>
      </c>
      <c r="E6" s="34">
        <v>5</v>
      </c>
      <c r="F6" s="35">
        <v>4</v>
      </c>
      <c r="G6" s="18">
        <f t="shared" si="0"/>
        <v>22</v>
      </c>
      <c r="H6" s="52">
        <v>8</v>
      </c>
      <c r="I6" s="53">
        <v>7</v>
      </c>
      <c r="J6" s="54">
        <v>6</v>
      </c>
      <c r="K6" s="55">
        <v>2</v>
      </c>
      <c r="L6" s="18">
        <f t="shared" si="1"/>
        <v>23</v>
      </c>
      <c r="M6" s="32">
        <v>5</v>
      </c>
      <c r="N6" s="33">
        <v>5</v>
      </c>
      <c r="O6" s="34">
        <v>7</v>
      </c>
      <c r="P6" s="35">
        <v>2</v>
      </c>
      <c r="Q6" s="18">
        <f t="shared" si="2"/>
        <v>19</v>
      </c>
      <c r="R6" s="32">
        <v>6</v>
      </c>
      <c r="S6" s="33">
        <v>3</v>
      </c>
      <c r="T6" s="34">
        <v>3</v>
      </c>
      <c r="U6" s="35">
        <v>3</v>
      </c>
      <c r="V6" s="18">
        <f t="shared" si="3"/>
        <v>15</v>
      </c>
      <c r="W6" s="32">
        <v>7</v>
      </c>
      <c r="X6" s="33">
        <v>7</v>
      </c>
      <c r="Y6" s="34">
        <v>5</v>
      </c>
      <c r="Z6" s="35">
        <v>3</v>
      </c>
      <c r="AA6" s="18">
        <f t="shared" si="4"/>
        <v>22</v>
      </c>
      <c r="AB6" s="32">
        <v>5</v>
      </c>
      <c r="AC6" s="33">
        <v>8</v>
      </c>
      <c r="AD6" s="34">
        <v>8</v>
      </c>
      <c r="AE6" s="35">
        <v>4</v>
      </c>
      <c r="AF6" s="18">
        <f t="shared" si="5"/>
        <v>25</v>
      </c>
      <c r="AG6" s="22"/>
      <c r="AH6" s="23"/>
      <c r="AI6" s="23"/>
      <c r="AJ6" s="19"/>
      <c r="AK6" s="20">
        <f t="shared" si="6"/>
        <v>0</v>
      </c>
      <c r="AL6" s="21">
        <f t="shared" si="7"/>
        <v>126</v>
      </c>
      <c r="AM6" s="13" t="s">
        <v>20</v>
      </c>
    </row>
    <row r="7" spans="1:39" ht="13.5" thickBot="1">
      <c r="A7" s="13">
        <f>RANK(AL7,AL2:AL28)</f>
        <v>1</v>
      </c>
      <c r="B7" s="13" t="s">
        <v>22</v>
      </c>
      <c r="C7" s="32">
        <v>10</v>
      </c>
      <c r="D7" s="33">
        <v>8</v>
      </c>
      <c r="E7" s="34">
        <v>5</v>
      </c>
      <c r="F7" s="35">
        <v>5</v>
      </c>
      <c r="G7" s="18">
        <f t="shared" si="0"/>
        <v>28</v>
      </c>
      <c r="H7" s="52">
        <v>10</v>
      </c>
      <c r="I7" s="53">
        <v>10</v>
      </c>
      <c r="J7" s="54">
        <v>9</v>
      </c>
      <c r="K7" s="55">
        <v>5</v>
      </c>
      <c r="L7" s="18">
        <f t="shared" si="1"/>
        <v>34</v>
      </c>
      <c r="M7" s="32">
        <v>9</v>
      </c>
      <c r="N7" s="33">
        <v>8</v>
      </c>
      <c r="O7" s="34">
        <v>8</v>
      </c>
      <c r="P7" s="35">
        <v>3</v>
      </c>
      <c r="Q7" s="18">
        <f t="shared" si="2"/>
        <v>28</v>
      </c>
      <c r="R7" s="32">
        <v>9</v>
      </c>
      <c r="S7" s="33">
        <v>9</v>
      </c>
      <c r="T7" s="34">
        <v>9</v>
      </c>
      <c r="U7" s="35">
        <v>5</v>
      </c>
      <c r="V7" s="18">
        <f t="shared" si="3"/>
        <v>32</v>
      </c>
      <c r="W7" s="32">
        <v>10</v>
      </c>
      <c r="X7" s="33">
        <v>10</v>
      </c>
      <c r="Y7" s="34">
        <v>9</v>
      </c>
      <c r="Z7" s="35">
        <v>5</v>
      </c>
      <c r="AA7" s="18">
        <f t="shared" si="4"/>
        <v>34</v>
      </c>
      <c r="AB7" s="32">
        <v>10</v>
      </c>
      <c r="AC7" s="33">
        <v>10</v>
      </c>
      <c r="AD7" s="34">
        <v>10</v>
      </c>
      <c r="AE7" s="35">
        <v>5</v>
      </c>
      <c r="AF7" s="18">
        <f t="shared" si="5"/>
        <v>35</v>
      </c>
      <c r="AG7" s="22"/>
      <c r="AH7" s="23"/>
      <c r="AI7" s="23"/>
      <c r="AJ7" s="19"/>
      <c r="AK7" s="20">
        <f t="shared" si="6"/>
        <v>0</v>
      </c>
      <c r="AL7" s="21">
        <f t="shared" si="7"/>
        <v>191</v>
      </c>
      <c r="AM7" s="13" t="s">
        <v>22</v>
      </c>
    </row>
    <row r="8" spans="1:39" ht="13.5" thickBot="1">
      <c r="A8" s="13">
        <f>RANK(AL8,AL2:AL28)</f>
        <v>16</v>
      </c>
      <c r="B8" s="13" t="s">
        <v>24</v>
      </c>
      <c r="C8" s="32">
        <v>10</v>
      </c>
      <c r="D8" s="33">
        <v>6</v>
      </c>
      <c r="E8" s="34">
        <v>5</v>
      </c>
      <c r="F8" s="35">
        <v>4</v>
      </c>
      <c r="G8" s="18">
        <f t="shared" si="0"/>
        <v>25</v>
      </c>
      <c r="H8" s="52">
        <v>8</v>
      </c>
      <c r="I8" s="53">
        <v>4</v>
      </c>
      <c r="J8" s="54">
        <v>2</v>
      </c>
      <c r="K8" s="55">
        <v>2</v>
      </c>
      <c r="L8" s="18">
        <f t="shared" si="1"/>
        <v>16</v>
      </c>
      <c r="M8" s="32">
        <v>7</v>
      </c>
      <c r="N8" s="33">
        <v>7</v>
      </c>
      <c r="O8" s="34">
        <v>6</v>
      </c>
      <c r="P8" s="35">
        <v>2</v>
      </c>
      <c r="Q8" s="18">
        <f t="shared" si="2"/>
        <v>22</v>
      </c>
      <c r="R8" s="32">
        <v>5</v>
      </c>
      <c r="S8" s="33">
        <v>4</v>
      </c>
      <c r="T8" s="34">
        <v>3</v>
      </c>
      <c r="U8" s="35">
        <v>3</v>
      </c>
      <c r="V8" s="18">
        <f t="shared" si="3"/>
        <v>15</v>
      </c>
      <c r="W8" s="32">
        <v>7</v>
      </c>
      <c r="X8" s="33">
        <v>7</v>
      </c>
      <c r="Y8" s="34">
        <v>5</v>
      </c>
      <c r="Z8" s="35">
        <v>2</v>
      </c>
      <c r="AA8" s="18">
        <f t="shared" si="4"/>
        <v>21</v>
      </c>
      <c r="AB8" s="32">
        <v>8</v>
      </c>
      <c r="AC8" s="33">
        <v>5</v>
      </c>
      <c r="AD8" s="34">
        <v>4</v>
      </c>
      <c r="AE8" s="35">
        <v>4</v>
      </c>
      <c r="AF8" s="18">
        <f t="shared" si="5"/>
        <v>21</v>
      </c>
      <c r="AG8" s="22"/>
      <c r="AH8" s="23"/>
      <c r="AI8" s="23"/>
      <c r="AJ8" s="19"/>
      <c r="AK8" s="20">
        <f t="shared" si="6"/>
        <v>0</v>
      </c>
      <c r="AL8" s="21">
        <f t="shared" si="7"/>
        <v>120</v>
      </c>
      <c r="AM8" s="13" t="s">
        <v>24</v>
      </c>
    </row>
    <row r="9" spans="1:39" ht="13.5" thickBot="1">
      <c r="A9" s="13">
        <f>RANK(AL9,AL2:AL28)</f>
        <v>15</v>
      </c>
      <c r="B9" s="13" t="s">
        <v>26</v>
      </c>
      <c r="C9" s="32">
        <v>10</v>
      </c>
      <c r="D9" s="33">
        <v>5</v>
      </c>
      <c r="E9" s="34">
        <v>5</v>
      </c>
      <c r="F9" s="35">
        <v>3</v>
      </c>
      <c r="G9" s="18">
        <f t="shared" si="0"/>
        <v>23</v>
      </c>
      <c r="H9" s="52">
        <v>6</v>
      </c>
      <c r="I9" s="53">
        <v>4</v>
      </c>
      <c r="J9" s="54">
        <v>2</v>
      </c>
      <c r="K9" s="55">
        <v>0</v>
      </c>
      <c r="L9" s="18">
        <f t="shared" si="1"/>
        <v>12</v>
      </c>
      <c r="M9" s="32">
        <v>8</v>
      </c>
      <c r="N9" s="33">
        <v>4</v>
      </c>
      <c r="O9" s="34">
        <v>4</v>
      </c>
      <c r="P9" s="35">
        <v>1</v>
      </c>
      <c r="Q9" s="18">
        <f t="shared" si="2"/>
        <v>17</v>
      </c>
      <c r="R9" s="32">
        <v>7</v>
      </c>
      <c r="S9" s="33">
        <v>6</v>
      </c>
      <c r="T9" s="34">
        <v>6</v>
      </c>
      <c r="U9" s="35">
        <v>4</v>
      </c>
      <c r="V9" s="18">
        <f t="shared" si="3"/>
        <v>23</v>
      </c>
      <c r="W9" s="32">
        <v>8</v>
      </c>
      <c r="X9" s="33">
        <v>8</v>
      </c>
      <c r="Y9" s="34">
        <v>5</v>
      </c>
      <c r="Z9" s="35">
        <v>2</v>
      </c>
      <c r="AA9" s="18">
        <f t="shared" si="4"/>
        <v>23</v>
      </c>
      <c r="AB9" s="32">
        <v>8</v>
      </c>
      <c r="AC9" s="33">
        <v>4</v>
      </c>
      <c r="AD9" s="34">
        <v>7</v>
      </c>
      <c r="AE9" s="35">
        <v>4</v>
      </c>
      <c r="AF9" s="18">
        <f t="shared" si="5"/>
        <v>23</v>
      </c>
      <c r="AG9" s="22"/>
      <c r="AH9" s="23"/>
      <c r="AI9" s="23"/>
      <c r="AJ9" s="19"/>
      <c r="AK9" s="20">
        <f t="shared" si="6"/>
        <v>0</v>
      </c>
      <c r="AL9" s="21">
        <f t="shared" si="7"/>
        <v>121</v>
      </c>
      <c r="AM9" s="13" t="s">
        <v>26</v>
      </c>
    </row>
    <row r="10" spans="1:39" ht="13.5" thickBot="1">
      <c r="A10" s="13">
        <f>RANK(AL10,AL2:AL28)</f>
        <v>4</v>
      </c>
      <c r="B10" s="13" t="s">
        <v>38</v>
      </c>
      <c r="C10" s="32">
        <v>10</v>
      </c>
      <c r="D10" s="33">
        <v>6</v>
      </c>
      <c r="E10" s="34">
        <v>5</v>
      </c>
      <c r="F10" s="35">
        <v>5</v>
      </c>
      <c r="G10" s="18">
        <f t="shared" si="0"/>
        <v>26</v>
      </c>
      <c r="H10" s="52">
        <v>7</v>
      </c>
      <c r="I10" s="53">
        <v>6</v>
      </c>
      <c r="J10" s="54">
        <v>6</v>
      </c>
      <c r="K10" s="55">
        <v>3</v>
      </c>
      <c r="L10" s="18">
        <f t="shared" si="1"/>
        <v>22</v>
      </c>
      <c r="M10" s="32">
        <v>5</v>
      </c>
      <c r="N10" s="33">
        <v>8</v>
      </c>
      <c r="O10" s="34">
        <v>8</v>
      </c>
      <c r="P10" s="35">
        <v>3</v>
      </c>
      <c r="Q10" s="18">
        <f t="shared" si="2"/>
        <v>24</v>
      </c>
      <c r="R10" s="32">
        <v>7</v>
      </c>
      <c r="S10" s="33">
        <v>7</v>
      </c>
      <c r="T10" s="34">
        <v>7</v>
      </c>
      <c r="U10" s="35">
        <v>4</v>
      </c>
      <c r="V10" s="18">
        <f t="shared" si="3"/>
        <v>25</v>
      </c>
      <c r="W10" s="32">
        <v>8</v>
      </c>
      <c r="X10" s="33">
        <v>8</v>
      </c>
      <c r="Y10" s="34">
        <v>7</v>
      </c>
      <c r="Z10" s="35">
        <v>4</v>
      </c>
      <c r="AA10" s="18">
        <f t="shared" si="4"/>
        <v>27</v>
      </c>
      <c r="AB10" s="32">
        <v>9</v>
      </c>
      <c r="AC10" s="33">
        <v>7</v>
      </c>
      <c r="AD10" s="34">
        <v>8</v>
      </c>
      <c r="AE10" s="35">
        <v>5</v>
      </c>
      <c r="AF10" s="18">
        <f t="shared" si="5"/>
        <v>29</v>
      </c>
      <c r="AG10" s="22"/>
      <c r="AH10" s="23"/>
      <c r="AI10" s="23"/>
      <c r="AJ10" s="19"/>
      <c r="AK10" s="20">
        <f t="shared" si="6"/>
        <v>0</v>
      </c>
      <c r="AL10" s="21">
        <f t="shared" si="7"/>
        <v>153</v>
      </c>
      <c r="AM10" s="13" t="s">
        <v>38</v>
      </c>
    </row>
    <row r="11" spans="1:39" ht="13.5" thickBot="1">
      <c r="A11" s="13">
        <f>RANK(AL11,AL2:AL28)</f>
        <v>9</v>
      </c>
      <c r="B11" s="13" t="s">
        <v>42</v>
      </c>
      <c r="C11" s="32">
        <v>7</v>
      </c>
      <c r="D11" s="33">
        <v>7</v>
      </c>
      <c r="E11" s="34">
        <v>5</v>
      </c>
      <c r="F11" s="35">
        <v>4</v>
      </c>
      <c r="G11" s="18">
        <f t="shared" si="0"/>
        <v>23</v>
      </c>
      <c r="H11" s="52">
        <v>10</v>
      </c>
      <c r="I11" s="53">
        <v>6</v>
      </c>
      <c r="J11" s="54">
        <v>8</v>
      </c>
      <c r="K11" s="55">
        <v>3</v>
      </c>
      <c r="L11" s="18">
        <f t="shared" si="1"/>
        <v>27</v>
      </c>
      <c r="M11" s="32">
        <v>8</v>
      </c>
      <c r="N11" s="33">
        <v>7</v>
      </c>
      <c r="O11" s="34">
        <v>7</v>
      </c>
      <c r="P11" s="35">
        <v>2</v>
      </c>
      <c r="Q11" s="18">
        <f t="shared" si="2"/>
        <v>24</v>
      </c>
      <c r="R11" s="32">
        <v>8</v>
      </c>
      <c r="S11" s="33">
        <v>7</v>
      </c>
      <c r="T11" s="34">
        <v>6</v>
      </c>
      <c r="U11" s="35">
        <v>4</v>
      </c>
      <c r="V11" s="18">
        <f t="shared" si="3"/>
        <v>25</v>
      </c>
      <c r="W11" s="32">
        <v>7</v>
      </c>
      <c r="X11" s="33">
        <v>7</v>
      </c>
      <c r="Y11" s="34">
        <v>7</v>
      </c>
      <c r="Z11" s="35">
        <v>4</v>
      </c>
      <c r="AA11" s="18">
        <f t="shared" si="4"/>
        <v>25</v>
      </c>
      <c r="AB11" s="32">
        <v>7</v>
      </c>
      <c r="AC11" s="33">
        <v>7</v>
      </c>
      <c r="AD11" s="34">
        <v>6</v>
      </c>
      <c r="AE11" s="35">
        <v>4</v>
      </c>
      <c r="AF11" s="18">
        <f t="shared" si="5"/>
        <v>24</v>
      </c>
      <c r="AG11" s="22"/>
      <c r="AH11" s="23"/>
      <c r="AI11" s="23"/>
      <c r="AJ11" s="19"/>
      <c r="AK11" s="20">
        <f t="shared" si="6"/>
        <v>0</v>
      </c>
      <c r="AL11" s="21">
        <f t="shared" si="7"/>
        <v>148</v>
      </c>
      <c r="AM11" s="13" t="s">
        <v>42</v>
      </c>
    </row>
    <row r="12" spans="1:39" ht="13.5" thickBot="1">
      <c r="A12" s="13">
        <f>RANK(AL12,AL2:AL28)</f>
        <v>7</v>
      </c>
      <c r="B12" s="13" t="s">
        <v>86</v>
      </c>
      <c r="C12" s="32">
        <v>10</v>
      </c>
      <c r="D12" s="33">
        <v>8</v>
      </c>
      <c r="E12" s="34">
        <v>7</v>
      </c>
      <c r="F12" s="35">
        <v>3</v>
      </c>
      <c r="G12" s="18">
        <f t="shared" si="0"/>
        <v>28</v>
      </c>
      <c r="H12" s="52">
        <v>10</v>
      </c>
      <c r="I12" s="53">
        <v>8</v>
      </c>
      <c r="J12" s="54">
        <v>4</v>
      </c>
      <c r="K12" s="55">
        <v>4</v>
      </c>
      <c r="L12" s="18">
        <f t="shared" si="1"/>
        <v>26</v>
      </c>
      <c r="M12" s="32">
        <v>8</v>
      </c>
      <c r="N12" s="33">
        <v>6</v>
      </c>
      <c r="O12" s="34">
        <v>6</v>
      </c>
      <c r="P12" s="35">
        <v>2</v>
      </c>
      <c r="Q12" s="18">
        <f t="shared" si="2"/>
        <v>22</v>
      </c>
      <c r="R12" s="32">
        <v>7</v>
      </c>
      <c r="S12" s="33">
        <v>7</v>
      </c>
      <c r="T12" s="34">
        <v>8</v>
      </c>
      <c r="U12" s="35">
        <v>4</v>
      </c>
      <c r="V12" s="18">
        <f t="shared" si="3"/>
        <v>26</v>
      </c>
      <c r="W12" s="32">
        <v>7</v>
      </c>
      <c r="X12" s="33">
        <v>7</v>
      </c>
      <c r="Y12" s="34">
        <v>7</v>
      </c>
      <c r="Z12" s="35">
        <v>4</v>
      </c>
      <c r="AA12" s="18">
        <f t="shared" si="4"/>
        <v>25</v>
      </c>
      <c r="AB12" s="32">
        <v>9</v>
      </c>
      <c r="AC12" s="33">
        <v>7</v>
      </c>
      <c r="AD12" s="34">
        <v>5</v>
      </c>
      <c r="AE12" s="35">
        <v>4</v>
      </c>
      <c r="AF12" s="18">
        <f t="shared" si="5"/>
        <v>25</v>
      </c>
      <c r="AG12" s="22"/>
      <c r="AH12" s="23"/>
      <c r="AI12" s="23"/>
      <c r="AJ12" s="19"/>
      <c r="AK12" s="20">
        <f t="shared" si="6"/>
        <v>0</v>
      </c>
      <c r="AL12" s="21">
        <f t="shared" si="7"/>
        <v>152</v>
      </c>
      <c r="AM12" s="13" t="s">
        <v>86</v>
      </c>
    </row>
    <row r="13" spans="1:39" ht="13.5" thickBot="1">
      <c r="A13" s="13">
        <f>RANK(AL13,AL2:AL28)</f>
        <v>10</v>
      </c>
      <c r="B13" s="13" t="s">
        <v>88</v>
      </c>
      <c r="C13" s="32">
        <v>10</v>
      </c>
      <c r="D13" s="33">
        <v>6</v>
      </c>
      <c r="E13" s="34">
        <v>6</v>
      </c>
      <c r="F13" s="35">
        <v>3</v>
      </c>
      <c r="G13" s="18">
        <f t="shared" si="0"/>
        <v>25</v>
      </c>
      <c r="H13" s="52">
        <v>10</v>
      </c>
      <c r="I13" s="53">
        <v>10</v>
      </c>
      <c r="J13" s="54">
        <v>7</v>
      </c>
      <c r="K13" s="55">
        <v>4</v>
      </c>
      <c r="L13" s="18">
        <f t="shared" si="1"/>
        <v>31</v>
      </c>
      <c r="M13" s="32">
        <v>6</v>
      </c>
      <c r="N13" s="33">
        <v>6</v>
      </c>
      <c r="O13" s="34">
        <v>6</v>
      </c>
      <c r="P13" s="35">
        <v>1</v>
      </c>
      <c r="Q13" s="18">
        <f t="shared" si="2"/>
        <v>19</v>
      </c>
      <c r="R13" s="32">
        <v>6</v>
      </c>
      <c r="S13" s="33">
        <v>6</v>
      </c>
      <c r="T13" s="34">
        <v>6</v>
      </c>
      <c r="U13" s="35">
        <v>4</v>
      </c>
      <c r="V13" s="18">
        <f t="shared" si="3"/>
        <v>22</v>
      </c>
      <c r="W13" s="32">
        <v>7</v>
      </c>
      <c r="X13" s="33">
        <v>6</v>
      </c>
      <c r="Y13" s="34">
        <v>6</v>
      </c>
      <c r="Z13" s="35">
        <v>3</v>
      </c>
      <c r="AA13" s="18">
        <f t="shared" si="4"/>
        <v>22</v>
      </c>
      <c r="AB13" s="32">
        <v>8</v>
      </c>
      <c r="AC13" s="33">
        <v>8</v>
      </c>
      <c r="AD13" s="34">
        <v>6</v>
      </c>
      <c r="AE13" s="35">
        <v>4</v>
      </c>
      <c r="AF13" s="18">
        <f t="shared" si="5"/>
        <v>26</v>
      </c>
      <c r="AG13" s="22"/>
      <c r="AH13" s="23"/>
      <c r="AI13" s="23"/>
      <c r="AJ13" s="19"/>
      <c r="AK13" s="20">
        <f t="shared" si="6"/>
        <v>0</v>
      </c>
      <c r="AL13" s="21">
        <f t="shared" si="7"/>
        <v>145</v>
      </c>
      <c r="AM13" s="13" t="s">
        <v>88</v>
      </c>
    </row>
    <row r="14" spans="1:39" ht="13.5" thickBot="1">
      <c r="A14" s="13">
        <f>RANK(AL14,AL2:AL28)</f>
        <v>4</v>
      </c>
      <c r="B14" s="13" t="s">
        <v>90</v>
      </c>
      <c r="C14" s="32">
        <v>10</v>
      </c>
      <c r="D14" s="33">
        <v>6</v>
      </c>
      <c r="E14" s="34">
        <v>6</v>
      </c>
      <c r="F14" s="35">
        <v>3</v>
      </c>
      <c r="G14" s="18">
        <f t="shared" si="0"/>
        <v>25</v>
      </c>
      <c r="H14" s="52">
        <v>10</v>
      </c>
      <c r="I14" s="53">
        <v>9</v>
      </c>
      <c r="J14" s="54">
        <v>7</v>
      </c>
      <c r="K14" s="55">
        <v>3</v>
      </c>
      <c r="L14" s="18">
        <f t="shared" si="1"/>
        <v>29</v>
      </c>
      <c r="M14" s="32">
        <v>7</v>
      </c>
      <c r="N14" s="33">
        <v>6</v>
      </c>
      <c r="O14" s="34">
        <v>5</v>
      </c>
      <c r="P14" s="35">
        <v>1</v>
      </c>
      <c r="Q14" s="18">
        <f t="shared" si="2"/>
        <v>19</v>
      </c>
      <c r="R14" s="32">
        <v>8</v>
      </c>
      <c r="S14" s="33">
        <v>9</v>
      </c>
      <c r="T14" s="34">
        <v>9</v>
      </c>
      <c r="U14" s="35">
        <v>4</v>
      </c>
      <c r="V14" s="18">
        <f t="shared" si="3"/>
        <v>30</v>
      </c>
      <c r="W14" s="32">
        <v>7</v>
      </c>
      <c r="X14" s="33">
        <v>6</v>
      </c>
      <c r="Y14" s="34">
        <v>7</v>
      </c>
      <c r="Z14" s="35">
        <v>4</v>
      </c>
      <c r="AA14" s="18">
        <f t="shared" si="4"/>
        <v>24</v>
      </c>
      <c r="AB14" s="32">
        <v>8</v>
      </c>
      <c r="AC14" s="33">
        <v>8</v>
      </c>
      <c r="AD14" s="34">
        <v>6</v>
      </c>
      <c r="AE14" s="35">
        <v>4</v>
      </c>
      <c r="AF14" s="18">
        <f t="shared" si="5"/>
        <v>26</v>
      </c>
      <c r="AG14" s="22"/>
      <c r="AH14" s="23"/>
      <c r="AI14" s="23"/>
      <c r="AJ14" s="19"/>
      <c r="AK14" s="20">
        <f t="shared" si="6"/>
        <v>0</v>
      </c>
      <c r="AL14" s="21">
        <f t="shared" si="7"/>
        <v>153</v>
      </c>
      <c r="AM14" s="13" t="s">
        <v>90</v>
      </c>
    </row>
    <row r="15" spans="1:39" ht="13.5" thickBot="1">
      <c r="A15" s="13">
        <f>RANK(AL15,AL2:AL28)</f>
        <v>10</v>
      </c>
      <c r="B15" s="13" t="s">
        <v>93</v>
      </c>
      <c r="C15" s="32">
        <v>10</v>
      </c>
      <c r="D15" s="33">
        <v>6</v>
      </c>
      <c r="E15" s="34">
        <v>5</v>
      </c>
      <c r="F15" s="35">
        <v>3</v>
      </c>
      <c r="G15" s="18">
        <f t="shared" si="0"/>
        <v>24</v>
      </c>
      <c r="H15" s="52">
        <v>8</v>
      </c>
      <c r="I15" s="53">
        <v>3</v>
      </c>
      <c r="J15" s="54">
        <v>9</v>
      </c>
      <c r="K15" s="55">
        <v>3</v>
      </c>
      <c r="L15" s="18">
        <f t="shared" si="1"/>
        <v>23</v>
      </c>
      <c r="M15" s="32">
        <v>7</v>
      </c>
      <c r="N15" s="33">
        <v>6</v>
      </c>
      <c r="O15" s="34">
        <v>5</v>
      </c>
      <c r="P15" s="35">
        <v>1</v>
      </c>
      <c r="Q15" s="18">
        <f t="shared" si="2"/>
        <v>19</v>
      </c>
      <c r="R15" s="32">
        <v>7</v>
      </c>
      <c r="S15" s="33">
        <v>7</v>
      </c>
      <c r="T15" s="34">
        <v>5</v>
      </c>
      <c r="U15" s="35">
        <v>3</v>
      </c>
      <c r="V15" s="18">
        <f t="shared" si="3"/>
        <v>22</v>
      </c>
      <c r="W15" s="32">
        <v>8</v>
      </c>
      <c r="X15" s="33">
        <v>7</v>
      </c>
      <c r="Y15" s="34">
        <v>7</v>
      </c>
      <c r="Z15" s="35">
        <v>3</v>
      </c>
      <c r="AA15" s="18">
        <f t="shared" si="4"/>
        <v>25</v>
      </c>
      <c r="AB15" s="32">
        <v>9</v>
      </c>
      <c r="AC15" s="33">
        <v>10</v>
      </c>
      <c r="AD15" s="34">
        <v>8</v>
      </c>
      <c r="AE15" s="35">
        <v>5</v>
      </c>
      <c r="AF15" s="18">
        <f t="shared" si="5"/>
        <v>32</v>
      </c>
      <c r="AG15" s="22"/>
      <c r="AH15" s="23"/>
      <c r="AI15" s="23"/>
      <c r="AJ15" s="19"/>
      <c r="AK15" s="20">
        <f t="shared" si="6"/>
        <v>0</v>
      </c>
      <c r="AL15" s="21">
        <f t="shared" si="7"/>
        <v>145</v>
      </c>
      <c r="AM15" s="13" t="s">
        <v>93</v>
      </c>
    </row>
    <row r="16" spans="1:39" ht="13.5" thickBot="1">
      <c r="A16" s="13">
        <f>RANK(AL16,AL2:AL28)</f>
        <v>12</v>
      </c>
      <c r="B16" s="13" t="s">
        <v>96</v>
      </c>
      <c r="C16" s="32">
        <v>10</v>
      </c>
      <c r="D16" s="33">
        <v>5</v>
      </c>
      <c r="E16" s="34">
        <v>5</v>
      </c>
      <c r="F16" s="35">
        <v>3</v>
      </c>
      <c r="G16" s="18">
        <f t="shared" si="0"/>
        <v>23</v>
      </c>
      <c r="H16" s="52">
        <v>10</v>
      </c>
      <c r="I16" s="53">
        <v>8</v>
      </c>
      <c r="J16" s="54">
        <v>8</v>
      </c>
      <c r="K16" s="55">
        <v>2</v>
      </c>
      <c r="L16" s="18">
        <f t="shared" si="1"/>
        <v>28</v>
      </c>
      <c r="M16" s="32">
        <v>6</v>
      </c>
      <c r="N16" s="33">
        <v>5</v>
      </c>
      <c r="O16" s="34">
        <v>6</v>
      </c>
      <c r="P16" s="35">
        <v>1</v>
      </c>
      <c r="Q16" s="18">
        <f t="shared" si="2"/>
        <v>18</v>
      </c>
      <c r="R16" s="32">
        <v>7</v>
      </c>
      <c r="S16" s="33">
        <v>6</v>
      </c>
      <c r="T16" s="34">
        <v>5</v>
      </c>
      <c r="U16" s="35">
        <v>3</v>
      </c>
      <c r="V16" s="18">
        <f t="shared" si="3"/>
        <v>21</v>
      </c>
      <c r="W16" s="32">
        <v>7</v>
      </c>
      <c r="X16" s="33">
        <v>6</v>
      </c>
      <c r="Y16" s="34">
        <v>6</v>
      </c>
      <c r="Z16" s="35">
        <v>3</v>
      </c>
      <c r="AA16" s="18">
        <f t="shared" si="4"/>
        <v>22</v>
      </c>
      <c r="AB16" s="32">
        <v>10</v>
      </c>
      <c r="AC16" s="33">
        <v>10</v>
      </c>
      <c r="AD16" s="34">
        <v>8</v>
      </c>
      <c r="AE16" s="35">
        <v>3</v>
      </c>
      <c r="AF16" s="18">
        <f t="shared" si="5"/>
        <v>31</v>
      </c>
      <c r="AG16" s="22"/>
      <c r="AH16" s="23"/>
      <c r="AI16" s="23"/>
      <c r="AJ16" s="19"/>
      <c r="AK16" s="20">
        <f t="shared" si="6"/>
        <v>0</v>
      </c>
      <c r="AL16" s="21">
        <f t="shared" si="7"/>
        <v>143</v>
      </c>
      <c r="AM16" s="13" t="s">
        <v>96</v>
      </c>
    </row>
    <row r="17" spans="1:39" ht="13.5" thickBot="1">
      <c r="A17" s="13">
        <f>RANK(AL17,AL2:AL28)</f>
        <v>24</v>
      </c>
      <c r="B17" s="13" t="s">
        <v>98</v>
      </c>
      <c r="C17" s="32">
        <v>7</v>
      </c>
      <c r="D17" s="33">
        <v>6</v>
      </c>
      <c r="E17" s="34">
        <v>5</v>
      </c>
      <c r="F17" s="35">
        <v>3</v>
      </c>
      <c r="G17" s="18">
        <f t="shared" si="0"/>
        <v>21</v>
      </c>
      <c r="H17" s="52">
        <v>8</v>
      </c>
      <c r="I17" s="53">
        <v>1</v>
      </c>
      <c r="J17" s="54">
        <v>1</v>
      </c>
      <c r="K17" s="55">
        <v>3</v>
      </c>
      <c r="L17" s="18">
        <f t="shared" si="1"/>
        <v>13</v>
      </c>
      <c r="M17" s="32">
        <v>8</v>
      </c>
      <c r="N17" s="33">
        <v>7</v>
      </c>
      <c r="O17" s="34">
        <v>7</v>
      </c>
      <c r="P17" s="35">
        <v>1</v>
      </c>
      <c r="Q17" s="18">
        <f t="shared" si="2"/>
        <v>23</v>
      </c>
      <c r="R17" s="32">
        <v>6</v>
      </c>
      <c r="S17" s="33">
        <v>5</v>
      </c>
      <c r="T17" s="34">
        <v>5</v>
      </c>
      <c r="U17" s="35">
        <v>4</v>
      </c>
      <c r="V17" s="18">
        <f t="shared" si="3"/>
        <v>20</v>
      </c>
      <c r="W17" s="32">
        <v>6</v>
      </c>
      <c r="X17" s="33">
        <v>6</v>
      </c>
      <c r="Y17" s="34">
        <v>4</v>
      </c>
      <c r="Z17" s="35">
        <v>2</v>
      </c>
      <c r="AA17" s="18">
        <f t="shared" si="4"/>
        <v>18</v>
      </c>
      <c r="AB17" s="32">
        <v>6</v>
      </c>
      <c r="AC17" s="33">
        <v>4</v>
      </c>
      <c r="AD17" s="34">
        <v>7</v>
      </c>
      <c r="AE17" s="35">
        <v>2</v>
      </c>
      <c r="AF17" s="18">
        <f t="shared" si="5"/>
        <v>19</v>
      </c>
      <c r="AG17" s="22"/>
      <c r="AH17" s="23"/>
      <c r="AI17" s="23"/>
      <c r="AJ17" s="19"/>
      <c r="AK17" s="20">
        <f t="shared" si="6"/>
        <v>0</v>
      </c>
      <c r="AL17" s="21">
        <f t="shared" si="7"/>
        <v>114</v>
      </c>
      <c r="AM17" s="13" t="s">
        <v>98</v>
      </c>
    </row>
    <row r="18" spans="1:39" ht="13.5" thickBot="1">
      <c r="A18" s="13">
        <f>RANK(AL18,AL2:AL28)</f>
        <v>22</v>
      </c>
      <c r="B18" s="13" t="s">
        <v>101</v>
      </c>
      <c r="C18" s="32">
        <v>10</v>
      </c>
      <c r="D18" s="33">
        <v>5</v>
      </c>
      <c r="E18" s="34">
        <v>5</v>
      </c>
      <c r="F18" s="35">
        <v>3</v>
      </c>
      <c r="G18" s="18">
        <f t="shared" si="0"/>
        <v>23</v>
      </c>
      <c r="H18" s="52">
        <v>8</v>
      </c>
      <c r="I18" s="53">
        <v>1</v>
      </c>
      <c r="J18" s="54">
        <v>4</v>
      </c>
      <c r="K18" s="55">
        <v>2</v>
      </c>
      <c r="L18" s="18">
        <f t="shared" si="1"/>
        <v>15</v>
      </c>
      <c r="M18" s="32">
        <v>8</v>
      </c>
      <c r="N18" s="33">
        <v>4</v>
      </c>
      <c r="O18" s="34">
        <v>5</v>
      </c>
      <c r="P18" s="35">
        <v>2</v>
      </c>
      <c r="Q18" s="18">
        <f t="shared" si="2"/>
        <v>19</v>
      </c>
      <c r="R18" s="32">
        <v>6</v>
      </c>
      <c r="S18" s="33">
        <v>4</v>
      </c>
      <c r="T18" s="34">
        <v>3</v>
      </c>
      <c r="U18" s="35">
        <v>4</v>
      </c>
      <c r="V18" s="18">
        <f t="shared" si="3"/>
        <v>17</v>
      </c>
      <c r="W18" s="32">
        <v>8</v>
      </c>
      <c r="X18" s="33">
        <v>7</v>
      </c>
      <c r="Y18" s="34">
        <v>3</v>
      </c>
      <c r="Z18" s="35">
        <v>1</v>
      </c>
      <c r="AA18" s="18">
        <f t="shared" si="4"/>
        <v>19</v>
      </c>
      <c r="AB18" s="32">
        <v>8</v>
      </c>
      <c r="AC18" s="33">
        <v>5</v>
      </c>
      <c r="AD18" s="34">
        <v>5</v>
      </c>
      <c r="AE18" s="35">
        <v>4</v>
      </c>
      <c r="AF18" s="18">
        <f t="shared" si="5"/>
        <v>22</v>
      </c>
      <c r="AG18" s="22"/>
      <c r="AH18" s="23"/>
      <c r="AI18" s="23"/>
      <c r="AJ18" s="19"/>
      <c r="AK18" s="20">
        <f t="shared" si="6"/>
        <v>0</v>
      </c>
      <c r="AL18" s="21">
        <f t="shared" si="7"/>
        <v>115</v>
      </c>
      <c r="AM18" s="13" t="s">
        <v>101</v>
      </c>
    </row>
    <row r="19" spans="1:39" ht="13.5" thickBot="1">
      <c r="A19" s="13">
        <f>RANK(AL19,AL2:AL28)</f>
        <v>22</v>
      </c>
      <c r="B19" s="13" t="s">
        <v>103</v>
      </c>
      <c r="C19" s="32">
        <v>10</v>
      </c>
      <c r="D19" s="33">
        <v>2</v>
      </c>
      <c r="E19" s="34">
        <v>4</v>
      </c>
      <c r="F19" s="35">
        <v>3</v>
      </c>
      <c r="G19" s="18">
        <f t="shared" si="0"/>
        <v>19</v>
      </c>
      <c r="H19" s="52">
        <v>9</v>
      </c>
      <c r="I19" s="53">
        <v>4</v>
      </c>
      <c r="J19" s="54">
        <v>2</v>
      </c>
      <c r="K19" s="55">
        <v>3</v>
      </c>
      <c r="L19" s="18">
        <f t="shared" si="1"/>
        <v>18</v>
      </c>
      <c r="M19" s="32">
        <v>3</v>
      </c>
      <c r="N19" s="33">
        <v>6</v>
      </c>
      <c r="O19" s="34">
        <v>5</v>
      </c>
      <c r="P19" s="35">
        <v>2</v>
      </c>
      <c r="Q19" s="18">
        <f t="shared" si="2"/>
        <v>16</v>
      </c>
      <c r="R19" s="32">
        <v>8</v>
      </c>
      <c r="S19" s="33">
        <v>6</v>
      </c>
      <c r="T19" s="34">
        <v>5</v>
      </c>
      <c r="U19" s="35">
        <v>5</v>
      </c>
      <c r="V19" s="18">
        <f t="shared" si="3"/>
        <v>24</v>
      </c>
      <c r="W19" s="32">
        <v>8</v>
      </c>
      <c r="X19" s="33">
        <v>6</v>
      </c>
      <c r="Y19" s="34">
        <v>4</v>
      </c>
      <c r="Z19" s="35">
        <v>3</v>
      </c>
      <c r="AA19" s="18">
        <f t="shared" si="4"/>
        <v>21</v>
      </c>
      <c r="AB19" s="32">
        <v>6</v>
      </c>
      <c r="AC19" s="33">
        <v>3</v>
      </c>
      <c r="AD19" s="34">
        <v>5</v>
      </c>
      <c r="AE19" s="35">
        <v>3</v>
      </c>
      <c r="AF19" s="18">
        <f t="shared" si="5"/>
        <v>17</v>
      </c>
      <c r="AG19" s="22"/>
      <c r="AH19" s="23"/>
      <c r="AI19" s="23"/>
      <c r="AJ19" s="19"/>
      <c r="AK19" s="20">
        <f t="shared" si="6"/>
        <v>0</v>
      </c>
      <c r="AL19" s="21">
        <f t="shared" si="7"/>
        <v>115</v>
      </c>
      <c r="AM19" s="13" t="s">
        <v>103</v>
      </c>
    </row>
    <row r="20" spans="1:39" ht="13.5" thickBot="1">
      <c r="A20" s="13">
        <f>RANK(AL20,AL2:AL28)</f>
        <v>16</v>
      </c>
      <c r="B20" s="13" t="s">
        <v>112</v>
      </c>
      <c r="C20" s="32">
        <v>10</v>
      </c>
      <c r="D20" s="33">
        <v>5</v>
      </c>
      <c r="E20" s="34">
        <v>5</v>
      </c>
      <c r="F20" s="35">
        <v>3</v>
      </c>
      <c r="G20" s="18">
        <f t="shared" si="0"/>
        <v>23</v>
      </c>
      <c r="H20" s="52">
        <v>8</v>
      </c>
      <c r="I20" s="53">
        <v>4</v>
      </c>
      <c r="J20" s="54">
        <v>4</v>
      </c>
      <c r="K20" s="55">
        <v>2</v>
      </c>
      <c r="L20" s="18">
        <f t="shared" si="1"/>
        <v>18</v>
      </c>
      <c r="M20" s="32">
        <v>4</v>
      </c>
      <c r="N20" s="33">
        <v>5</v>
      </c>
      <c r="O20" s="34">
        <v>5</v>
      </c>
      <c r="P20" s="35">
        <v>1</v>
      </c>
      <c r="Q20" s="18">
        <f t="shared" si="2"/>
        <v>15</v>
      </c>
      <c r="R20" s="32">
        <v>6</v>
      </c>
      <c r="S20" s="33">
        <v>5</v>
      </c>
      <c r="T20" s="34">
        <v>5</v>
      </c>
      <c r="U20" s="35">
        <v>3</v>
      </c>
      <c r="V20" s="18">
        <f t="shared" si="3"/>
        <v>19</v>
      </c>
      <c r="W20" s="32">
        <v>8</v>
      </c>
      <c r="X20" s="33">
        <v>7</v>
      </c>
      <c r="Y20" s="34">
        <v>6</v>
      </c>
      <c r="Z20" s="35">
        <v>3</v>
      </c>
      <c r="AA20" s="18">
        <f t="shared" si="4"/>
        <v>24</v>
      </c>
      <c r="AB20" s="32">
        <v>6</v>
      </c>
      <c r="AC20" s="33">
        <v>6</v>
      </c>
      <c r="AD20" s="34">
        <v>6</v>
      </c>
      <c r="AE20" s="35">
        <v>3</v>
      </c>
      <c r="AF20" s="18">
        <f t="shared" si="5"/>
        <v>21</v>
      </c>
      <c r="AG20" s="22"/>
      <c r="AH20" s="23"/>
      <c r="AI20" s="23"/>
      <c r="AJ20" s="19"/>
      <c r="AK20" s="20">
        <f t="shared" si="6"/>
        <v>0</v>
      </c>
      <c r="AL20" s="21">
        <f t="shared" si="7"/>
        <v>120</v>
      </c>
      <c r="AM20" s="13" t="s">
        <v>112</v>
      </c>
    </row>
    <row r="21" spans="1:39" ht="13.5" thickBot="1">
      <c r="A21" s="13">
        <f>RANK(AL21,AL2:AL28)</f>
        <v>25</v>
      </c>
      <c r="B21" s="13" t="s">
        <v>125</v>
      </c>
      <c r="C21" s="32">
        <v>10</v>
      </c>
      <c r="D21" s="33">
        <v>5</v>
      </c>
      <c r="E21" s="34">
        <v>5</v>
      </c>
      <c r="F21" s="35">
        <v>3</v>
      </c>
      <c r="G21" s="18">
        <f t="shared" si="0"/>
        <v>23</v>
      </c>
      <c r="H21" s="52">
        <v>10</v>
      </c>
      <c r="I21" s="53">
        <v>2</v>
      </c>
      <c r="J21" s="54">
        <v>2</v>
      </c>
      <c r="K21" s="55">
        <v>2</v>
      </c>
      <c r="L21" s="18">
        <f t="shared" si="1"/>
        <v>16</v>
      </c>
      <c r="M21" s="32">
        <v>4</v>
      </c>
      <c r="N21" s="33">
        <v>5</v>
      </c>
      <c r="O21" s="34">
        <v>6</v>
      </c>
      <c r="P21" s="35">
        <v>1</v>
      </c>
      <c r="Q21" s="18">
        <f t="shared" si="2"/>
        <v>16</v>
      </c>
      <c r="R21" s="32">
        <v>5</v>
      </c>
      <c r="S21" s="33">
        <v>5</v>
      </c>
      <c r="T21" s="34">
        <v>5</v>
      </c>
      <c r="U21" s="35">
        <v>3</v>
      </c>
      <c r="V21" s="18">
        <f t="shared" si="3"/>
        <v>18</v>
      </c>
      <c r="W21" s="32">
        <v>7</v>
      </c>
      <c r="X21" s="33">
        <v>6</v>
      </c>
      <c r="Y21" s="34">
        <v>4</v>
      </c>
      <c r="Z21" s="35">
        <v>2</v>
      </c>
      <c r="AA21" s="18">
        <f t="shared" si="4"/>
        <v>19</v>
      </c>
      <c r="AB21" s="32">
        <v>7</v>
      </c>
      <c r="AC21" s="33">
        <v>7</v>
      </c>
      <c r="AD21" s="34">
        <v>5</v>
      </c>
      <c r="AE21" s="35">
        <v>2</v>
      </c>
      <c r="AF21" s="18">
        <f t="shared" si="5"/>
        <v>21</v>
      </c>
      <c r="AG21" s="22"/>
      <c r="AH21" s="23"/>
      <c r="AI21" s="23"/>
      <c r="AJ21" s="19"/>
      <c r="AK21" s="20">
        <f t="shared" si="6"/>
        <v>0</v>
      </c>
      <c r="AL21" s="21">
        <f t="shared" si="7"/>
        <v>113</v>
      </c>
      <c r="AM21" s="13" t="s">
        <v>125</v>
      </c>
    </row>
    <row r="22" spans="1:39" ht="13.5" thickBot="1">
      <c r="A22" s="13">
        <f>RANK(AL22,AL2:AL28)</f>
        <v>18</v>
      </c>
      <c r="B22" s="13" t="s">
        <v>129</v>
      </c>
      <c r="C22" s="32">
        <v>10</v>
      </c>
      <c r="D22" s="33">
        <v>4</v>
      </c>
      <c r="E22" s="34">
        <v>5</v>
      </c>
      <c r="F22" s="35">
        <v>2</v>
      </c>
      <c r="G22" s="18">
        <f t="shared" si="0"/>
        <v>21</v>
      </c>
      <c r="H22" s="52">
        <v>10</v>
      </c>
      <c r="I22" s="53">
        <v>2</v>
      </c>
      <c r="J22" s="54">
        <v>6</v>
      </c>
      <c r="K22" s="55">
        <v>2</v>
      </c>
      <c r="L22" s="18">
        <f t="shared" si="1"/>
        <v>20</v>
      </c>
      <c r="M22" s="32">
        <v>4</v>
      </c>
      <c r="N22" s="33">
        <v>5</v>
      </c>
      <c r="O22" s="34">
        <v>4</v>
      </c>
      <c r="P22" s="35">
        <v>1</v>
      </c>
      <c r="Q22" s="18">
        <f t="shared" si="2"/>
        <v>14</v>
      </c>
      <c r="R22" s="32">
        <v>5</v>
      </c>
      <c r="S22" s="33">
        <v>4</v>
      </c>
      <c r="T22" s="34">
        <v>3</v>
      </c>
      <c r="U22" s="35">
        <v>3</v>
      </c>
      <c r="V22" s="18">
        <f t="shared" si="3"/>
        <v>15</v>
      </c>
      <c r="W22" s="32">
        <v>7</v>
      </c>
      <c r="X22" s="33">
        <v>7</v>
      </c>
      <c r="Y22" s="34">
        <v>8</v>
      </c>
      <c r="Z22" s="35">
        <v>2</v>
      </c>
      <c r="AA22" s="18">
        <f t="shared" si="4"/>
        <v>24</v>
      </c>
      <c r="AB22" s="32">
        <v>9</v>
      </c>
      <c r="AC22" s="33">
        <v>7</v>
      </c>
      <c r="AD22" s="34">
        <v>6</v>
      </c>
      <c r="AE22" s="35">
        <v>2</v>
      </c>
      <c r="AF22" s="18">
        <f t="shared" si="5"/>
        <v>24</v>
      </c>
      <c r="AG22" s="22"/>
      <c r="AH22" s="23"/>
      <c r="AI22" s="23"/>
      <c r="AJ22" s="19"/>
      <c r="AK22" s="20">
        <f t="shared" si="6"/>
        <v>0</v>
      </c>
      <c r="AL22" s="21">
        <f t="shared" si="7"/>
        <v>118</v>
      </c>
      <c r="AM22" s="13" t="s">
        <v>129</v>
      </c>
    </row>
    <row r="23" spans="1:39" ht="13.5" thickBot="1">
      <c r="A23" s="13">
        <f>RANK(AL23,AL2:AL28)</f>
        <v>19</v>
      </c>
      <c r="B23" s="13" t="s">
        <v>130</v>
      </c>
      <c r="C23" s="32">
        <v>10</v>
      </c>
      <c r="D23" s="33">
        <v>5</v>
      </c>
      <c r="E23" s="34">
        <v>5</v>
      </c>
      <c r="F23" s="35">
        <v>2</v>
      </c>
      <c r="G23" s="18">
        <f t="shared" si="0"/>
        <v>22</v>
      </c>
      <c r="H23" s="52">
        <v>10</v>
      </c>
      <c r="I23" s="53">
        <v>2</v>
      </c>
      <c r="J23" s="54">
        <v>7</v>
      </c>
      <c r="K23" s="55">
        <v>2</v>
      </c>
      <c r="L23" s="18">
        <f t="shared" si="1"/>
        <v>21</v>
      </c>
      <c r="M23" s="32">
        <v>4</v>
      </c>
      <c r="N23" s="33">
        <v>5</v>
      </c>
      <c r="O23" s="34">
        <v>5</v>
      </c>
      <c r="P23" s="35">
        <v>1</v>
      </c>
      <c r="Q23" s="18">
        <f t="shared" si="2"/>
        <v>15</v>
      </c>
      <c r="R23" s="32">
        <v>5</v>
      </c>
      <c r="S23" s="33">
        <v>4</v>
      </c>
      <c r="T23" s="34">
        <v>4</v>
      </c>
      <c r="U23" s="35">
        <v>3</v>
      </c>
      <c r="V23" s="18">
        <f t="shared" si="3"/>
        <v>16</v>
      </c>
      <c r="W23" s="32">
        <v>7</v>
      </c>
      <c r="X23" s="33">
        <v>6</v>
      </c>
      <c r="Y23" s="34">
        <v>7</v>
      </c>
      <c r="Z23" s="35">
        <v>2</v>
      </c>
      <c r="AA23" s="18">
        <f t="shared" si="4"/>
        <v>22</v>
      </c>
      <c r="AB23" s="32">
        <v>7</v>
      </c>
      <c r="AC23" s="33">
        <v>5</v>
      </c>
      <c r="AD23" s="34">
        <v>6</v>
      </c>
      <c r="AE23" s="35">
        <v>3</v>
      </c>
      <c r="AF23" s="18">
        <f t="shared" si="5"/>
        <v>21</v>
      </c>
      <c r="AG23" s="22"/>
      <c r="AH23" s="23"/>
      <c r="AI23" s="23"/>
      <c r="AJ23" s="19"/>
      <c r="AK23" s="20">
        <f t="shared" si="6"/>
        <v>0</v>
      </c>
      <c r="AL23" s="21">
        <f t="shared" si="7"/>
        <v>117</v>
      </c>
      <c r="AM23" s="13" t="s">
        <v>130</v>
      </c>
    </row>
    <row r="24" spans="1:39" ht="13.5" thickBot="1">
      <c r="A24" s="13">
        <f>RANK(AL24,AL2:AL28)</f>
        <v>20</v>
      </c>
      <c r="B24" s="13" t="s">
        <v>131</v>
      </c>
      <c r="C24" s="32">
        <v>10</v>
      </c>
      <c r="D24" s="33">
        <v>5</v>
      </c>
      <c r="E24" s="34">
        <v>6</v>
      </c>
      <c r="F24" s="35">
        <v>4</v>
      </c>
      <c r="G24" s="18">
        <f t="shared" si="0"/>
        <v>25</v>
      </c>
      <c r="H24" s="52">
        <v>7</v>
      </c>
      <c r="I24" s="53">
        <v>6</v>
      </c>
      <c r="J24" s="54">
        <v>4</v>
      </c>
      <c r="K24" s="55">
        <v>3</v>
      </c>
      <c r="L24" s="18">
        <f t="shared" si="1"/>
        <v>20</v>
      </c>
      <c r="M24" s="32">
        <v>4</v>
      </c>
      <c r="N24" s="33">
        <v>7</v>
      </c>
      <c r="O24" s="34">
        <v>7</v>
      </c>
      <c r="P24" s="35">
        <v>1</v>
      </c>
      <c r="Q24" s="18">
        <f t="shared" si="2"/>
        <v>19</v>
      </c>
      <c r="R24" s="32">
        <v>5</v>
      </c>
      <c r="S24" s="33">
        <v>5</v>
      </c>
      <c r="T24" s="34">
        <v>4</v>
      </c>
      <c r="U24" s="35">
        <v>3</v>
      </c>
      <c r="V24" s="18">
        <f t="shared" si="3"/>
        <v>17</v>
      </c>
      <c r="W24" s="32">
        <v>6</v>
      </c>
      <c r="X24" s="33">
        <v>5</v>
      </c>
      <c r="Y24" s="34">
        <v>4</v>
      </c>
      <c r="Z24" s="35">
        <v>1</v>
      </c>
      <c r="AA24" s="18">
        <f t="shared" si="4"/>
        <v>16</v>
      </c>
      <c r="AB24" s="32">
        <v>6</v>
      </c>
      <c r="AC24" s="33">
        <v>5</v>
      </c>
      <c r="AD24" s="34">
        <v>6</v>
      </c>
      <c r="AE24" s="35">
        <v>2</v>
      </c>
      <c r="AF24" s="18">
        <f t="shared" si="5"/>
        <v>19</v>
      </c>
      <c r="AG24" s="22"/>
      <c r="AH24" s="23"/>
      <c r="AI24" s="23"/>
      <c r="AJ24" s="19"/>
      <c r="AK24" s="20">
        <f t="shared" si="6"/>
        <v>0</v>
      </c>
      <c r="AL24" s="21">
        <f t="shared" si="7"/>
        <v>116</v>
      </c>
      <c r="AM24" s="13" t="s">
        <v>131</v>
      </c>
    </row>
    <row r="25" spans="1:39" ht="13.5" thickBot="1">
      <c r="A25" s="13">
        <f>RANK(AL25,AL2:AL28)</f>
        <v>26</v>
      </c>
      <c r="B25" s="13" t="s">
        <v>133</v>
      </c>
      <c r="C25" s="32">
        <v>10</v>
      </c>
      <c r="D25" s="33">
        <v>5</v>
      </c>
      <c r="E25" s="34">
        <v>5</v>
      </c>
      <c r="F25" s="35">
        <v>2</v>
      </c>
      <c r="G25" s="18">
        <f t="shared" si="0"/>
        <v>22</v>
      </c>
      <c r="H25" s="52">
        <v>9</v>
      </c>
      <c r="I25" s="53">
        <v>2</v>
      </c>
      <c r="J25" s="54">
        <v>2</v>
      </c>
      <c r="K25" s="55">
        <v>2</v>
      </c>
      <c r="L25" s="18">
        <f t="shared" si="1"/>
        <v>15</v>
      </c>
      <c r="M25" s="32">
        <v>5</v>
      </c>
      <c r="N25" s="33">
        <v>4</v>
      </c>
      <c r="O25" s="34">
        <v>4</v>
      </c>
      <c r="P25" s="35">
        <v>1</v>
      </c>
      <c r="Q25" s="18">
        <f t="shared" si="2"/>
        <v>14</v>
      </c>
      <c r="R25" s="32">
        <v>5</v>
      </c>
      <c r="S25" s="33">
        <v>4</v>
      </c>
      <c r="T25" s="34">
        <v>5</v>
      </c>
      <c r="U25" s="35">
        <v>2</v>
      </c>
      <c r="V25" s="18">
        <f t="shared" si="3"/>
        <v>16</v>
      </c>
      <c r="W25" s="32">
        <v>7</v>
      </c>
      <c r="X25" s="33">
        <v>5</v>
      </c>
      <c r="Y25" s="34">
        <v>6</v>
      </c>
      <c r="Z25" s="35">
        <v>2</v>
      </c>
      <c r="AA25" s="18">
        <f t="shared" si="4"/>
        <v>20</v>
      </c>
      <c r="AB25" s="32">
        <v>4</v>
      </c>
      <c r="AC25" s="33">
        <v>5</v>
      </c>
      <c r="AD25" s="34">
        <v>5</v>
      </c>
      <c r="AE25" s="35">
        <v>2</v>
      </c>
      <c r="AF25" s="18">
        <f t="shared" si="5"/>
        <v>16</v>
      </c>
      <c r="AG25" s="22"/>
      <c r="AH25" s="23"/>
      <c r="AI25" s="23"/>
      <c r="AJ25" s="19"/>
      <c r="AK25" s="20">
        <f t="shared" si="6"/>
        <v>0</v>
      </c>
      <c r="AL25" s="21">
        <f t="shared" si="7"/>
        <v>103</v>
      </c>
      <c r="AM25" s="13" t="s">
        <v>133</v>
      </c>
    </row>
    <row r="26" spans="1:39" ht="13.5" thickBot="1">
      <c r="A26" s="13">
        <f>RANK(AL26,AL2:AL28)</f>
        <v>20</v>
      </c>
      <c r="B26" s="13" t="s">
        <v>135</v>
      </c>
      <c r="C26" s="36">
        <v>10</v>
      </c>
      <c r="D26" s="37">
        <v>2</v>
      </c>
      <c r="E26" s="38">
        <v>4</v>
      </c>
      <c r="F26" s="39">
        <v>2</v>
      </c>
      <c r="G26" s="18">
        <f t="shared" si="0"/>
        <v>18</v>
      </c>
      <c r="H26" s="56">
        <v>9</v>
      </c>
      <c r="I26" s="57">
        <v>2</v>
      </c>
      <c r="J26" s="58">
        <v>4</v>
      </c>
      <c r="K26" s="59">
        <v>2</v>
      </c>
      <c r="L26" s="18">
        <f t="shared" si="1"/>
        <v>17</v>
      </c>
      <c r="M26" s="36">
        <v>5</v>
      </c>
      <c r="N26" s="37">
        <v>6</v>
      </c>
      <c r="O26" s="38">
        <v>6</v>
      </c>
      <c r="P26" s="39">
        <v>1</v>
      </c>
      <c r="Q26" s="18">
        <f t="shared" si="2"/>
        <v>18</v>
      </c>
      <c r="R26" s="36">
        <v>6</v>
      </c>
      <c r="S26" s="37">
        <v>5</v>
      </c>
      <c r="T26" s="38">
        <v>5</v>
      </c>
      <c r="U26" s="39">
        <v>3</v>
      </c>
      <c r="V26" s="18">
        <f t="shared" si="3"/>
        <v>19</v>
      </c>
      <c r="W26" s="36">
        <v>8</v>
      </c>
      <c r="X26" s="37">
        <v>6</v>
      </c>
      <c r="Y26" s="38">
        <v>7</v>
      </c>
      <c r="Z26" s="39">
        <v>2</v>
      </c>
      <c r="AA26" s="18">
        <f t="shared" si="4"/>
        <v>23</v>
      </c>
      <c r="AB26" s="36">
        <v>8</v>
      </c>
      <c r="AC26" s="37">
        <v>5</v>
      </c>
      <c r="AD26" s="38">
        <v>6</v>
      </c>
      <c r="AE26" s="39">
        <v>2</v>
      </c>
      <c r="AF26" s="18">
        <f t="shared" si="5"/>
        <v>21</v>
      </c>
      <c r="AG26" s="24"/>
      <c r="AH26" s="25"/>
      <c r="AI26" s="25"/>
      <c r="AJ26" s="19"/>
      <c r="AK26" s="20">
        <f t="shared" si="6"/>
        <v>0</v>
      </c>
      <c r="AL26" s="21">
        <f t="shared" si="7"/>
        <v>116</v>
      </c>
      <c r="AM26" s="13" t="s">
        <v>135</v>
      </c>
    </row>
    <row r="27" spans="1:39" ht="13.5" thickBot="1">
      <c r="A27" s="13">
        <f>RANK(AL27,AL2:AL28)</f>
        <v>3</v>
      </c>
      <c r="B27" s="13" t="s">
        <v>146</v>
      </c>
      <c r="C27" s="36">
        <v>8</v>
      </c>
      <c r="D27" s="37">
        <v>7</v>
      </c>
      <c r="E27" s="38">
        <v>5</v>
      </c>
      <c r="F27" s="39">
        <v>3</v>
      </c>
      <c r="G27" s="18">
        <f t="shared" si="0"/>
        <v>23</v>
      </c>
      <c r="H27" s="56">
        <v>9</v>
      </c>
      <c r="I27" s="57">
        <v>8</v>
      </c>
      <c r="J27" s="58">
        <v>9</v>
      </c>
      <c r="K27" s="59">
        <v>2</v>
      </c>
      <c r="L27" s="18">
        <f t="shared" si="1"/>
        <v>28</v>
      </c>
      <c r="M27" s="36">
        <v>7</v>
      </c>
      <c r="N27" s="37">
        <v>7</v>
      </c>
      <c r="O27" s="38">
        <v>8</v>
      </c>
      <c r="P27" s="39">
        <v>1</v>
      </c>
      <c r="Q27" s="18">
        <f t="shared" si="2"/>
        <v>23</v>
      </c>
      <c r="R27" s="36">
        <v>6</v>
      </c>
      <c r="S27" s="37">
        <v>6</v>
      </c>
      <c r="T27" s="38">
        <v>7</v>
      </c>
      <c r="U27" s="39">
        <v>3</v>
      </c>
      <c r="V27" s="18">
        <f t="shared" si="3"/>
        <v>22</v>
      </c>
      <c r="W27" s="36">
        <v>8</v>
      </c>
      <c r="X27" s="37">
        <v>9</v>
      </c>
      <c r="Y27" s="38">
        <v>10</v>
      </c>
      <c r="Z27" s="39">
        <v>5</v>
      </c>
      <c r="AA27" s="18">
        <f t="shared" si="4"/>
        <v>32</v>
      </c>
      <c r="AB27" s="36">
        <v>7</v>
      </c>
      <c r="AC27" s="37">
        <v>8</v>
      </c>
      <c r="AD27" s="38">
        <v>10</v>
      </c>
      <c r="AE27" s="39">
        <v>5</v>
      </c>
      <c r="AF27" s="18">
        <f t="shared" si="5"/>
        <v>30</v>
      </c>
      <c r="AG27" s="24"/>
      <c r="AH27" s="25"/>
      <c r="AI27" s="25"/>
      <c r="AJ27" s="19"/>
      <c r="AK27" s="20">
        <f t="shared" si="6"/>
        <v>0</v>
      </c>
      <c r="AL27" s="21">
        <f t="shared" si="7"/>
        <v>158</v>
      </c>
      <c r="AM27" s="13" t="s">
        <v>146</v>
      </c>
    </row>
    <row r="28" spans="1:39" ht="13.5" thickBot="1">
      <c r="A28" s="13">
        <f>RANK(AL28,AL2:AL28)</f>
        <v>14</v>
      </c>
      <c r="B28" s="13" t="s">
        <v>163</v>
      </c>
      <c r="C28" s="40">
        <v>10</v>
      </c>
      <c r="D28" s="41">
        <v>5</v>
      </c>
      <c r="E28" s="42">
        <v>4</v>
      </c>
      <c r="F28" s="43">
        <v>3</v>
      </c>
      <c r="G28" s="27">
        <f t="shared" si="0"/>
        <v>22</v>
      </c>
      <c r="H28" s="60">
        <v>10</v>
      </c>
      <c r="I28" s="61">
        <v>6</v>
      </c>
      <c r="J28" s="62">
        <v>8</v>
      </c>
      <c r="K28" s="63">
        <v>2</v>
      </c>
      <c r="L28" s="27">
        <f t="shared" si="1"/>
        <v>26</v>
      </c>
      <c r="M28" s="40">
        <v>5</v>
      </c>
      <c r="N28" s="41">
        <v>5</v>
      </c>
      <c r="O28" s="42">
        <v>6</v>
      </c>
      <c r="P28" s="43">
        <v>1</v>
      </c>
      <c r="Q28" s="27">
        <f t="shared" si="2"/>
        <v>17</v>
      </c>
      <c r="R28" s="40">
        <v>5</v>
      </c>
      <c r="S28" s="41">
        <v>5</v>
      </c>
      <c r="T28" s="42">
        <v>3</v>
      </c>
      <c r="U28" s="43">
        <v>3</v>
      </c>
      <c r="V28" s="27">
        <f t="shared" si="3"/>
        <v>16</v>
      </c>
      <c r="W28" s="40">
        <v>7</v>
      </c>
      <c r="X28" s="41">
        <v>7</v>
      </c>
      <c r="Y28" s="42">
        <v>5</v>
      </c>
      <c r="Z28" s="43">
        <v>2</v>
      </c>
      <c r="AA28" s="27">
        <f t="shared" si="4"/>
        <v>21</v>
      </c>
      <c r="AB28" s="40">
        <v>6</v>
      </c>
      <c r="AC28" s="41">
        <v>5</v>
      </c>
      <c r="AD28" s="42">
        <v>8</v>
      </c>
      <c r="AE28" s="43">
        <v>2</v>
      </c>
      <c r="AF28" s="27">
        <f t="shared" si="5"/>
        <v>21</v>
      </c>
      <c r="AG28" s="26"/>
      <c r="AH28" s="23"/>
      <c r="AI28" s="23"/>
      <c r="AJ28" s="19"/>
      <c r="AK28" s="27">
        <f t="shared" si="6"/>
        <v>0</v>
      </c>
      <c r="AL28" s="21">
        <f t="shared" si="7"/>
        <v>123</v>
      </c>
      <c r="AM28" s="13" t="s">
        <v>163</v>
      </c>
    </row>
  </sheetData>
  <mergeCells count="7">
    <mergeCell ref="W1:AA1"/>
    <mergeCell ref="AB1:AF1"/>
    <mergeCell ref="AG1:AK1"/>
    <mergeCell ref="C1:G1"/>
    <mergeCell ref="H1:L1"/>
    <mergeCell ref="M1:Q1"/>
    <mergeCell ref="R1:V1"/>
  </mergeCells>
  <dataValidations count="2">
    <dataValidation type="whole" allowBlank="1" showInputMessage="1" showErrorMessage="1" errorTitle="POZOR" error="originálnosť nápadu - max. 10 bodov od jedného porotcu &#10;&#10;grafické spracovanie - max. 10 bodov od jedného porotcu &#10;" sqref="X2:Y28 D2:E28 N2:O28 S2:T28 I2:J28 AC2:AD28">
      <formula1>0</formula1>
      <formula2>10</formula2>
    </dataValidation>
    <dataValidation type="whole" allowBlank="1" showInputMessage="1" showErrorMessage="1" errorTitle="POZOR" error="prepracovanosť programu a interaktívnosť - max. 5 bodov" sqref="Z2:Z28 F2:F28 P2:P28 U2:U28 K2:K28 AE2:AE28">
      <formula1>0</formula1>
      <formula2>5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workbookViewId="0" topLeftCell="A13">
      <selection activeCell="A36" sqref="A36"/>
    </sheetView>
  </sheetViews>
  <sheetFormatPr defaultColWidth="9.00390625" defaultRowHeight="12.75"/>
  <cols>
    <col min="1" max="1" width="9.125" style="12" customWidth="1"/>
    <col min="2" max="2" width="9.125" style="10" customWidth="1"/>
    <col min="3" max="3" width="18.25390625" style="0" bestFit="1" customWidth="1"/>
    <col min="4" max="4" width="20.125" style="2" bestFit="1" customWidth="1"/>
    <col min="5" max="5" width="9.125" style="12" customWidth="1"/>
    <col min="6" max="6" width="43.375" style="2" bestFit="1" customWidth="1"/>
    <col min="7" max="7" width="9.125" style="12" customWidth="1"/>
    <col min="8" max="8" width="9.125" style="90" customWidth="1"/>
    <col min="9" max="11" width="3.00390625" style="0" bestFit="1" customWidth="1"/>
    <col min="12" max="12" width="2.00390625" style="0" bestFit="1" customWidth="1"/>
    <col min="13" max="16" width="3.00390625" style="0" bestFit="1" customWidth="1"/>
    <col min="17" max="17" width="2.00390625" style="0" bestFit="1" customWidth="1"/>
    <col min="18" max="21" width="3.00390625" style="0" bestFit="1" customWidth="1"/>
    <col min="22" max="22" width="2.00390625" style="0" bestFit="1" customWidth="1"/>
    <col min="23" max="26" width="3.00390625" style="0" bestFit="1" customWidth="1"/>
    <col min="27" max="27" width="2.00390625" style="0" bestFit="1" customWidth="1"/>
    <col min="28" max="31" width="3.00390625" style="0" bestFit="1" customWidth="1"/>
    <col min="32" max="32" width="2.00390625" style="0" bestFit="1" customWidth="1"/>
    <col min="33" max="36" width="3.00390625" style="0" bestFit="1" customWidth="1"/>
    <col min="37" max="37" width="2.00390625" style="0" bestFit="1" customWidth="1"/>
    <col min="38" max="41" width="3.00390625" style="0" bestFit="1" customWidth="1"/>
    <col min="42" max="42" width="2.00390625" style="0" bestFit="1" customWidth="1"/>
    <col min="43" max="43" width="3.00390625" style="0" bestFit="1" customWidth="1"/>
    <col min="44" max="44" width="6.25390625" style="0" bestFit="1" customWidth="1"/>
  </cols>
  <sheetData>
    <row r="1" spans="1:44" ht="26.25" thickBot="1">
      <c r="A1" s="117" t="s">
        <v>53</v>
      </c>
      <c r="B1" s="98" t="s">
        <v>54</v>
      </c>
      <c r="C1" s="118" t="s">
        <v>55</v>
      </c>
      <c r="D1" s="99" t="s">
        <v>56</v>
      </c>
      <c r="E1" s="119" t="s">
        <v>57</v>
      </c>
      <c r="F1" s="99" t="s">
        <v>58</v>
      </c>
      <c r="G1" s="119" t="s">
        <v>59</v>
      </c>
      <c r="H1" s="100" t="s">
        <v>60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75"/>
    </row>
    <row r="2" spans="1:44" ht="12.75">
      <c r="A2" s="101">
        <f>'Body B'!A20</f>
        <v>1</v>
      </c>
      <c r="B2" s="78" t="s">
        <v>79</v>
      </c>
      <c r="C2" s="3" t="s">
        <v>81</v>
      </c>
      <c r="D2" s="6" t="s">
        <v>80</v>
      </c>
      <c r="E2" s="11" t="s">
        <v>77</v>
      </c>
      <c r="F2" s="6" t="s">
        <v>78</v>
      </c>
      <c r="G2" s="11">
        <f>'Body B'!AQ20</f>
        <v>248</v>
      </c>
      <c r="H2" s="102">
        <v>86</v>
      </c>
      <c r="I2" s="72"/>
      <c r="J2" s="73"/>
      <c r="K2" s="73"/>
      <c r="L2" s="73"/>
      <c r="M2" s="76"/>
      <c r="N2" s="72"/>
      <c r="O2" s="73"/>
      <c r="P2" s="73"/>
      <c r="Q2" s="73"/>
      <c r="R2" s="76"/>
      <c r="S2" s="72"/>
      <c r="T2" s="73"/>
      <c r="U2" s="73"/>
      <c r="V2" s="73"/>
      <c r="W2" s="76"/>
      <c r="X2" s="72"/>
      <c r="Y2" s="73"/>
      <c r="Z2" s="73"/>
      <c r="AA2" s="73"/>
      <c r="AB2" s="76"/>
      <c r="AC2" s="72"/>
      <c r="AD2" s="73"/>
      <c r="AE2" s="73"/>
      <c r="AF2" s="73"/>
      <c r="AG2" s="76"/>
      <c r="AH2" s="72"/>
      <c r="AI2" s="73"/>
      <c r="AJ2" s="73"/>
      <c r="AK2" s="73"/>
      <c r="AL2" s="76"/>
      <c r="AM2" s="72"/>
      <c r="AN2" s="73"/>
      <c r="AO2" s="73"/>
      <c r="AP2" s="74"/>
      <c r="AQ2" s="76"/>
      <c r="AR2" s="74"/>
    </row>
    <row r="3" spans="1:44" ht="12.75">
      <c r="A3" s="105">
        <f>'Body B'!A19</f>
        <v>2</v>
      </c>
      <c r="B3" s="14" t="s">
        <v>75</v>
      </c>
      <c r="C3" s="70" t="s">
        <v>76</v>
      </c>
      <c r="D3" s="13" t="s">
        <v>205</v>
      </c>
      <c r="E3" s="71" t="s">
        <v>77</v>
      </c>
      <c r="F3" s="13" t="s">
        <v>78</v>
      </c>
      <c r="G3" s="71">
        <f>'Body B'!AQ19</f>
        <v>236</v>
      </c>
      <c r="H3" s="106">
        <v>29</v>
      </c>
      <c r="I3" s="72"/>
      <c r="J3" s="73"/>
      <c r="K3" s="73"/>
      <c r="L3" s="73"/>
      <c r="M3" s="76"/>
      <c r="N3" s="72"/>
      <c r="O3" s="73"/>
      <c r="P3" s="73"/>
      <c r="Q3" s="73"/>
      <c r="R3" s="76"/>
      <c r="S3" s="72"/>
      <c r="T3" s="73"/>
      <c r="U3" s="73"/>
      <c r="V3" s="73"/>
      <c r="W3" s="76"/>
      <c r="X3" s="72"/>
      <c r="Y3" s="73"/>
      <c r="Z3" s="73"/>
      <c r="AA3" s="73"/>
      <c r="AB3" s="76"/>
      <c r="AC3" s="72"/>
      <c r="AD3" s="73"/>
      <c r="AE3" s="73"/>
      <c r="AF3" s="73"/>
      <c r="AG3" s="76"/>
      <c r="AH3" s="72"/>
      <c r="AI3" s="73"/>
      <c r="AJ3" s="73"/>
      <c r="AK3" s="73"/>
      <c r="AL3" s="76"/>
      <c r="AM3" s="72"/>
      <c r="AN3" s="73"/>
      <c r="AO3" s="73"/>
      <c r="AP3" s="74"/>
      <c r="AQ3" s="76"/>
      <c r="AR3" s="74"/>
    </row>
    <row r="4" spans="1:44" ht="38.25">
      <c r="A4" s="107">
        <f>'Body B'!A35</f>
        <v>3</v>
      </c>
      <c r="B4" s="87" t="s">
        <v>161</v>
      </c>
      <c r="C4" s="84" t="s">
        <v>162</v>
      </c>
      <c r="D4" s="85" t="s">
        <v>199</v>
      </c>
      <c r="E4" s="88" t="s">
        <v>200</v>
      </c>
      <c r="F4" s="85" t="s">
        <v>207</v>
      </c>
      <c r="G4" s="86">
        <f>'Body B'!AQ35</f>
        <v>226</v>
      </c>
      <c r="H4" s="108">
        <v>500</v>
      </c>
      <c r="I4" s="72"/>
      <c r="J4" s="73"/>
      <c r="K4" s="73"/>
      <c r="L4" s="73"/>
      <c r="M4" s="76"/>
      <c r="N4" s="72"/>
      <c r="O4" s="73"/>
      <c r="P4" s="73"/>
      <c r="Q4" s="73"/>
      <c r="R4" s="76"/>
      <c r="S4" s="72"/>
      <c r="T4" s="73"/>
      <c r="U4" s="73"/>
      <c r="V4" s="73"/>
      <c r="W4" s="76"/>
      <c r="X4" s="72"/>
      <c r="Y4" s="73"/>
      <c r="Z4" s="73"/>
      <c r="AA4" s="73"/>
      <c r="AB4" s="76"/>
      <c r="AC4" s="72"/>
      <c r="AD4" s="73"/>
      <c r="AE4" s="73"/>
      <c r="AF4" s="73"/>
      <c r="AG4" s="76"/>
      <c r="AH4" s="72"/>
      <c r="AI4" s="73"/>
      <c r="AJ4" s="73"/>
      <c r="AK4" s="73"/>
      <c r="AL4" s="76"/>
      <c r="AM4" s="72"/>
      <c r="AN4" s="73"/>
      <c r="AO4" s="73"/>
      <c r="AP4" s="74"/>
      <c r="AQ4" s="76"/>
      <c r="AR4" s="74"/>
    </row>
    <row r="5" spans="1:44" ht="12.75">
      <c r="A5" s="105">
        <f>'Body B'!A17</f>
        <v>4</v>
      </c>
      <c r="B5" s="14" t="s">
        <v>69</v>
      </c>
      <c r="C5" s="70" t="s">
        <v>70</v>
      </c>
      <c r="D5" s="13" t="s">
        <v>71</v>
      </c>
      <c r="E5" s="71">
        <v>6</v>
      </c>
      <c r="F5" s="13" t="s">
        <v>171</v>
      </c>
      <c r="G5" s="71">
        <f>'Body B'!AQ17</f>
        <v>225</v>
      </c>
      <c r="H5" s="106">
        <v>39</v>
      </c>
      <c r="I5" s="72"/>
      <c r="J5" s="73"/>
      <c r="K5" s="73"/>
      <c r="L5" s="73"/>
      <c r="M5" s="76"/>
      <c r="N5" s="72"/>
      <c r="O5" s="73"/>
      <c r="P5" s="73"/>
      <c r="Q5" s="73"/>
      <c r="R5" s="76"/>
      <c r="S5" s="72"/>
      <c r="T5" s="73"/>
      <c r="U5" s="73"/>
      <c r="V5" s="73"/>
      <c r="W5" s="76"/>
      <c r="X5" s="72"/>
      <c r="Y5" s="73"/>
      <c r="Z5" s="73"/>
      <c r="AA5" s="73"/>
      <c r="AB5" s="76"/>
      <c r="AC5" s="72"/>
      <c r="AD5" s="73"/>
      <c r="AE5" s="73"/>
      <c r="AF5" s="73"/>
      <c r="AG5" s="76"/>
      <c r="AH5" s="72"/>
      <c r="AI5" s="73"/>
      <c r="AJ5" s="73"/>
      <c r="AK5" s="73"/>
      <c r="AL5" s="76"/>
      <c r="AM5" s="72"/>
      <c r="AN5" s="73"/>
      <c r="AO5" s="73"/>
      <c r="AP5" s="74"/>
      <c r="AQ5" s="76"/>
      <c r="AR5" s="74"/>
    </row>
    <row r="6" spans="1:44" ht="12.75">
      <c r="A6" s="109">
        <f>'Body B'!A15</f>
        <v>5</v>
      </c>
      <c r="B6" s="89" t="s">
        <v>65</v>
      </c>
      <c r="C6" s="8" t="s">
        <v>190</v>
      </c>
      <c r="D6" s="7" t="s">
        <v>66</v>
      </c>
      <c r="E6" s="9">
        <v>6</v>
      </c>
      <c r="F6" s="7" t="s">
        <v>171</v>
      </c>
      <c r="G6" s="9">
        <f>'Body B'!AQ15</f>
        <v>214</v>
      </c>
      <c r="H6" s="110">
        <v>500</v>
      </c>
      <c r="I6" s="72"/>
      <c r="J6" s="73"/>
      <c r="K6" s="73"/>
      <c r="L6" s="73"/>
      <c r="M6" s="76"/>
      <c r="N6" s="72"/>
      <c r="O6" s="73"/>
      <c r="P6" s="73"/>
      <c r="Q6" s="73"/>
      <c r="R6" s="76"/>
      <c r="S6" s="72"/>
      <c r="T6" s="73"/>
      <c r="U6" s="73"/>
      <c r="V6" s="73"/>
      <c r="W6" s="76"/>
      <c r="X6" s="72"/>
      <c r="Y6" s="73"/>
      <c r="Z6" s="73"/>
      <c r="AA6" s="73"/>
      <c r="AB6" s="76"/>
      <c r="AC6" s="72"/>
      <c r="AD6" s="73"/>
      <c r="AE6" s="73"/>
      <c r="AF6" s="73"/>
      <c r="AG6" s="76"/>
      <c r="AH6" s="72"/>
      <c r="AI6" s="73"/>
      <c r="AJ6" s="73"/>
      <c r="AK6" s="73"/>
      <c r="AL6" s="76"/>
      <c r="AM6" s="72"/>
      <c r="AN6" s="73"/>
      <c r="AO6" s="73"/>
      <c r="AP6" s="74"/>
      <c r="AQ6" s="76"/>
      <c r="AR6" s="74"/>
    </row>
    <row r="7" spans="1:44" ht="12.75">
      <c r="A7" s="105">
        <f>'Body B'!A3</f>
        <v>6</v>
      </c>
      <c r="B7" s="14" t="s">
        <v>3</v>
      </c>
      <c r="C7" s="70" t="s">
        <v>6</v>
      </c>
      <c r="D7" s="13" t="s">
        <v>4</v>
      </c>
      <c r="E7" s="71">
        <v>7</v>
      </c>
      <c r="F7" s="13" t="s">
        <v>5</v>
      </c>
      <c r="G7" s="71">
        <f>'Body B'!AQ3</f>
        <v>212</v>
      </c>
      <c r="H7" s="106">
        <v>414</v>
      </c>
      <c r="I7" s="72"/>
      <c r="J7" s="73"/>
      <c r="K7" s="73"/>
      <c r="L7" s="73"/>
      <c r="M7" s="76"/>
      <c r="N7" s="72"/>
      <c r="O7" s="73"/>
      <c r="P7" s="73"/>
      <c r="Q7" s="73"/>
      <c r="R7" s="76"/>
      <c r="S7" s="72"/>
      <c r="T7" s="73"/>
      <c r="U7" s="73"/>
      <c r="V7" s="73"/>
      <c r="W7" s="76"/>
      <c r="X7" s="72"/>
      <c r="Y7" s="73"/>
      <c r="Z7" s="73"/>
      <c r="AA7" s="73"/>
      <c r="AB7" s="76"/>
      <c r="AC7" s="72"/>
      <c r="AD7" s="73"/>
      <c r="AE7" s="73"/>
      <c r="AF7" s="73"/>
      <c r="AG7" s="76"/>
      <c r="AH7" s="72"/>
      <c r="AI7" s="73"/>
      <c r="AJ7" s="73"/>
      <c r="AK7" s="73"/>
      <c r="AL7" s="76"/>
      <c r="AM7" s="72"/>
      <c r="AN7" s="73"/>
      <c r="AO7" s="73"/>
      <c r="AP7" s="74"/>
      <c r="AQ7" s="76"/>
      <c r="AR7" s="74"/>
    </row>
    <row r="8" spans="1:44" ht="12.75">
      <c r="A8" s="105">
        <f>'Body B'!A5</f>
        <v>6</v>
      </c>
      <c r="B8" s="14" t="s">
        <v>13</v>
      </c>
      <c r="C8" s="70" t="s">
        <v>15</v>
      </c>
      <c r="D8" s="13" t="s">
        <v>14</v>
      </c>
      <c r="E8" s="71">
        <v>9</v>
      </c>
      <c r="F8" s="13" t="s">
        <v>5</v>
      </c>
      <c r="G8" s="71">
        <f>'Body B'!AQ5</f>
        <v>212</v>
      </c>
      <c r="H8" s="106">
        <v>170</v>
      </c>
      <c r="I8" s="72"/>
      <c r="J8" s="73"/>
      <c r="K8" s="73"/>
      <c r="L8" s="73"/>
      <c r="M8" s="76"/>
      <c r="N8" s="72"/>
      <c r="O8" s="73"/>
      <c r="P8" s="73"/>
      <c r="Q8" s="73"/>
      <c r="R8" s="76"/>
      <c r="S8" s="72"/>
      <c r="T8" s="73"/>
      <c r="U8" s="73"/>
      <c r="V8" s="73"/>
      <c r="W8" s="76"/>
      <c r="X8" s="72"/>
      <c r="Y8" s="73"/>
      <c r="Z8" s="73"/>
      <c r="AA8" s="73"/>
      <c r="AB8" s="76"/>
      <c r="AC8" s="72"/>
      <c r="AD8" s="73"/>
      <c r="AE8" s="73"/>
      <c r="AF8" s="73"/>
      <c r="AG8" s="76"/>
      <c r="AH8" s="72"/>
      <c r="AI8" s="73"/>
      <c r="AJ8" s="73"/>
      <c r="AK8" s="73"/>
      <c r="AL8" s="76"/>
      <c r="AM8" s="72"/>
      <c r="AN8" s="73"/>
      <c r="AO8" s="73"/>
      <c r="AP8" s="74"/>
      <c r="AQ8" s="76"/>
      <c r="AR8" s="74"/>
    </row>
    <row r="9" spans="1:44" ht="12.75">
      <c r="A9" s="105">
        <f>'Body B'!A16</f>
        <v>8</v>
      </c>
      <c r="B9" s="14" t="s">
        <v>67</v>
      </c>
      <c r="C9" s="70" t="s">
        <v>68</v>
      </c>
      <c r="D9" s="13" t="s">
        <v>184</v>
      </c>
      <c r="E9" s="71">
        <v>6</v>
      </c>
      <c r="F9" s="13" t="s">
        <v>171</v>
      </c>
      <c r="G9" s="71">
        <f>'Body B'!AQ16</f>
        <v>211</v>
      </c>
      <c r="H9" s="106">
        <v>359</v>
      </c>
      <c r="I9" s="72"/>
      <c r="J9" s="73"/>
      <c r="K9" s="73"/>
      <c r="L9" s="73"/>
      <c r="M9" s="76"/>
      <c r="N9" s="72"/>
      <c r="O9" s="73"/>
      <c r="P9" s="73"/>
      <c r="Q9" s="73"/>
      <c r="R9" s="76"/>
      <c r="S9" s="72"/>
      <c r="T9" s="73"/>
      <c r="U9" s="73"/>
      <c r="V9" s="73"/>
      <c r="W9" s="76"/>
      <c r="X9" s="72"/>
      <c r="Y9" s="73"/>
      <c r="Z9" s="73"/>
      <c r="AA9" s="73"/>
      <c r="AB9" s="76"/>
      <c r="AC9" s="72"/>
      <c r="AD9" s="73"/>
      <c r="AE9" s="73"/>
      <c r="AF9" s="73"/>
      <c r="AG9" s="76"/>
      <c r="AH9" s="72"/>
      <c r="AI9" s="73"/>
      <c r="AJ9" s="73"/>
      <c r="AK9" s="73"/>
      <c r="AL9" s="76"/>
      <c r="AM9" s="72"/>
      <c r="AN9" s="73"/>
      <c r="AO9" s="73"/>
      <c r="AP9" s="74"/>
      <c r="AQ9" s="76"/>
      <c r="AR9" s="74"/>
    </row>
    <row r="10" spans="1:44" ht="12.75">
      <c r="A10" s="105">
        <f>'Body B'!A4</f>
        <v>9</v>
      </c>
      <c r="B10" s="14" t="s">
        <v>10</v>
      </c>
      <c r="C10" s="70" t="s">
        <v>12</v>
      </c>
      <c r="D10" s="13" t="s">
        <v>11</v>
      </c>
      <c r="E10" s="71">
        <v>7</v>
      </c>
      <c r="F10" s="13" t="s">
        <v>5</v>
      </c>
      <c r="G10" s="71">
        <f>'Body B'!AQ4</f>
        <v>208</v>
      </c>
      <c r="H10" s="106">
        <v>197</v>
      </c>
      <c r="I10" s="72"/>
      <c r="J10" s="73"/>
      <c r="K10" s="73"/>
      <c r="L10" s="73"/>
      <c r="M10" s="76"/>
      <c r="N10" s="72"/>
      <c r="O10" s="73"/>
      <c r="P10" s="73"/>
      <c r="Q10" s="73"/>
      <c r="R10" s="76"/>
      <c r="S10" s="72"/>
      <c r="T10" s="73"/>
      <c r="U10" s="73"/>
      <c r="V10" s="73"/>
      <c r="W10" s="76"/>
      <c r="X10" s="72"/>
      <c r="Y10" s="73"/>
      <c r="Z10" s="73"/>
      <c r="AA10" s="73"/>
      <c r="AB10" s="76"/>
      <c r="AC10" s="72"/>
      <c r="AD10" s="73"/>
      <c r="AE10" s="73"/>
      <c r="AF10" s="73"/>
      <c r="AG10" s="76"/>
      <c r="AH10" s="72"/>
      <c r="AI10" s="73"/>
      <c r="AJ10" s="73"/>
      <c r="AK10" s="73"/>
      <c r="AL10" s="76"/>
      <c r="AM10" s="72"/>
      <c r="AN10" s="73"/>
      <c r="AO10" s="73"/>
      <c r="AP10" s="74"/>
      <c r="AQ10" s="76"/>
      <c r="AR10" s="74"/>
    </row>
    <row r="11" spans="1:44" ht="12.75">
      <c r="A11" s="105">
        <f>'Body B'!A14</f>
        <v>10</v>
      </c>
      <c r="B11" s="14" t="s">
        <v>62</v>
      </c>
      <c r="C11" s="70" t="s">
        <v>63</v>
      </c>
      <c r="D11" s="13" t="s">
        <v>64</v>
      </c>
      <c r="E11" s="71">
        <v>8</v>
      </c>
      <c r="F11" s="13" t="s">
        <v>171</v>
      </c>
      <c r="G11" s="71">
        <f>'Body B'!AQ14</f>
        <v>197</v>
      </c>
      <c r="H11" s="106">
        <v>43</v>
      </c>
      <c r="I11" s="72"/>
      <c r="J11" s="73"/>
      <c r="K11" s="73"/>
      <c r="L11" s="73"/>
      <c r="M11" s="76"/>
      <c r="N11" s="72"/>
      <c r="O11" s="73"/>
      <c r="P11" s="73"/>
      <c r="Q11" s="73"/>
      <c r="R11" s="76"/>
      <c r="S11" s="72"/>
      <c r="T11" s="73"/>
      <c r="U11" s="73"/>
      <c r="V11" s="73"/>
      <c r="W11" s="76"/>
      <c r="X11" s="72"/>
      <c r="Y11" s="73"/>
      <c r="Z11" s="73"/>
      <c r="AA11" s="73"/>
      <c r="AB11" s="76"/>
      <c r="AC11" s="72"/>
      <c r="AD11" s="73"/>
      <c r="AE11" s="73"/>
      <c r="AF11" s="73"/>
      <c r="AG11" s="76"/>
      <c r="AH11" s="72"/>
      <c r="AI11" s="73"/>
      <c r="AJ11" s="73"/>
      <c r="AK11" s="73"/>
      <c r="AL11" s="76"/>
      <c r="AM11" s="72"/>
      <c r="AN11" s="73"/>
      <c r="AO11" s="73"/>
      <c r="AP11" s="74"/>
      <c r="AQ11" s="76"/>
      <c r="AR11" s="74"/>
    </row>
    <row r="12" spans="1:44" ht="51">
      <c r="A12" s="107">
        <f>'Body B'!A28</f>
        <v>11</v>
      </c>
      <c r="B12" s="87" t="s">
        <v>142</v>
      </c>
      <c r="C12" s="84" t="s">
        <v>2</v>
      </c>
      <c r="D12" s="85" t="s">
        <v>197</v>
      </c>
      <c r="E12" s="86" t="s">
        <v>143</v>
      </c>
      <c r="F12" s="83" t="s">
        <v>206</v>
      </c>
      <c r="G12" s="86">
        <f>'Body B'!AQ28</f>
        <v>196</v>
      </c>
      <c r="H12" s="108">
        <v>390</v>
      </c>
      <c r="I12" s="72"/>
      <c r="J12" s="73"/>
      <c r="K12" s="73"/>
      <c r="L12" s="73"/>
      <c r="M12" s="76"/>
      <c r="N12" s="72"/>
      <c r="O12" s="73"/>
      <c r="P12" s="73"/>
      <c r="Q12" s="73"/>
      <c r="R12" s="76"/>
      <c r="S12" s="72"/>
      <c r="T12" s="73"/>
      <c r="U12" s="73"/>
      <c r="V12" s="73"/>
      <c r="W12" s="76"/>
      <c r="X12" s="72"/>
      <c r="Y12" s="73"/>
      <c r="Z12" s="73"/>
      <c r="AA12" s="73"/>
      <c r="AB12" s="76"/>
      <c r="AC12" s="72"/>
      <c r="AD12" s="73"/>
      <c r="AE12" s="73"/>
      <c r="AF12" s="73"/>
      <c r="AG12" s="76"/>
      <c r="AH12" s="72"/>
      <c r="AI12" s="73"/>
      <c r="AJ12" s="73"/>
      <c r="AK12" s="73"/>
      <c r="AL12" s="76"/>
      <c r="AM12" s="72"/>
      <c r="AN12" s="73"/>
      <c r="AO12" s="73"/>
      <c r="AP12" s="74"/>
      <c r="AQ12" s="76"/>
      <c r="AR12" s="74"/>
    </row>
    <row r="13" spans="1:44" ht="12.75">
      <c r="A13" s="105">
        <f>'Body B'!A25</f>
        <v>12</v>
      </c>
      <c r="B13" s="14" t="s">
        <v>121</v>
      </c>
      <c r="C13" s="70" t="s">
        <v>122</v>
      </c>
      <c r="D13" s="13" t="s">
        <v>123</v>
      </c>
      <c r="E13" s="71">
        <v>7</v>
      </c>
      <c r="F13" s="13" t="s">
        <v>124</v>
      </c>
      <c r="G13" s="71">
        <f>'Body B'!AQ25</f>
        <v>191</v>
      </c>
      <c r="H13" s="106">
        <v>69</v>
      </c>
      <c r="I13" s="72"/>
      <c r="J13" s="73"/>
      <c r="K13" s="73"/>
      <c r="L13" s="73"/>
      <c r="M13" s="76"/>
      <c r="N13" s="72"/>
      <c r="O13" s="73"/>
      <c r="P13" s="73"/>
      <c r="Q13" s="73"/>
      <c r="R13" s="76"/>
      <c r="S13" s="72"/>
      <c r="T13" s="73"/>
      <c r="U13" s="73"/>
      <c r="V13" s="73"/>
      <c r="W13" s="76"/>
      <c r="X13" s="72"/>
      <c r="Y13" s="73"/>
      <c r="Z13" s="73"/>
      <c r="AA13" s="73"/>
      <c r="AB13" s="76"/>
      <c r="AC13" s="72"/>
      <c r="AD13" s="73"/>
      <c r="AE13" s="73"/>
      <c r="AF13" s="73"/>
      <c r="AG13" s="76"/>
      <c r="AH13" s="72"/>
      <c r="AI13" s="73"/>
      <c r="AJ13" s="73"/>
      <c r="AK13" s="73"/>
      <c r="AL13" s="76"/>
      <c r="AM13" s="72"/>
      <c r="AN13" s="73"/>
      <c r="AO13" s="73"/>
      <c r="AP13" s="74"/>
      <c r="AQ13" s="76"/>
      <c r="AR13" s="74"/>
    </row>
    <row r="14" spans="1:44" ht="12.75">
      <c r="A14" s="105">
        <f>'Body B'!A26</f>
        <v>13</v>
      </c>
      <c r="B14" s="14" t="s">
        <v>137</v>
      </c>
      <c r="C14" s="70" t="s">
        <v>2</v>
      </c>
      <c r="D14" s="13" t="s">
        <v>138</v>
      </c>
      <c r="E14" s="71" t="s">
        <v>139</v>
      </c>
      <c r="F14" s="83" t="s">
        <v>206</v>
      </c>
      <c r="G14" s="71">
        <f>'Body B'!AQ26</f>
        <v>189</v>
      </c>
      <c r="H14" s="106">
        <v>94</v>
      </c>
      <c r="I14" s="72"/>
      <c r="J14" s="73"/>
      <c r="K14" s="73"/>
      <c r="L14" s="73"/>
      <c r="M14" s="76"/>
      <c r="N14" s="72"/>
      <c r="O14" s="73"/>
      <c r="P14" s="73"/>
      <c r="Q14" s="73"/>
      <c r="R14" s="76"/>
      <c r="S14" s="72"/>
      <c r="T14" s="73"/>
      <c r="U14" s="73"/>
      <c r="V14" s="73"/>
      <c r="W14" s="76"/>
      <c r="X14" s="72"/>
      <c r="Y14" s="73"/>
      <c r="Z14" s="73"/>
      <c r="AA14" s="73"/>
      <c r="AB14" s="76"/>
      <c r="AC14" s="72"/>
      <c r="AD14" s="73"/>
      <c r="AE14" s="73"/>
      <c r="AF14" s="73"/>
      <c r="AG14" s="76"/>
      <c r="AH14" s="72"/>
      <c r="AI14" s="73"/>
      <c r="AJ14" s="73"/>
      <c r="AK14" s="73"/>
      <c r="AL14" s="76"/>
      <c r="AM14" s="72"/>
      <c r="AN14" s="73"/>
      <c r="AO14" s="73"/>
      <c r="AP14" s="74"/>
      <c r="AQ14" s="76"/>
      <c r="AR14" s="74"/>
    </row>
    <row r="15" spans="1:44" ht="12.75">
      <c r="A15" s="105">
        <f>'Body B'!A2</f>
        <v>14</v>
      </c>
      <c r="B15" s="14" t="s">
        <v>0</v>
      </c>
      <c r="C15" s="70" t="s">
        <v>2</v>
      </c>
      <c r="D15" s="13" t="s">
        <v>1</v>
      </c>
      <c r="E15" s="71">
        <v>8</v>
      </c>
      <c r="F15" s="13" t="s">
        <v>169</v>
      </c>
      <c r="G15" s="71">
        <f>'Body B'!AQ2</f>
        <v>182</v>
      </c>
      <c r="H15" s="106">
        <v>481</v>
      </c>
      <c r="I15" s="72"/>
      <c r="J15" s="73"/>
      <c r="K15" s="73"/>
      <c r="L15" s="73"/>
      <c r="M15" s="76"/>
      <c r="N15" s="72"/>
      <c r="O15" s="73"/>
      <c r="P15" s="73"/>
      <c r="Q15" s="73"/>
      <c r="R15" s="76"/>
      <c r="S15" s="72"/>
      <c r="T15" s="73"/>
      <c r="U15" s="73"/>
      <c r="V15" s="73"/>
      <c r="W15" s="76"/>
      <c r="X15" s="72"/>
      <c r="Y15" s="73"/>
      <c r="Z15" s="73"/>
      <c r="AA15" s="73"/>
      <c r="AB15" s="76"/>
      <c r="AC15" s="72"/>
      <c r="AD15" s="73"/>
      <c r="AE15" s="73"/>
      <c r="AF15" s="73"/>
      <c r="AG15" s="76"/>
      <c r="AH15" s="72"/>
      <c r="AI15" s="73"/>
      <c r="AJ15" s="73"/>
      <c r="AK15" s="73"/>
      <c r="AL15" s="76"/>
      <c r="AM15" s="72"/>
      <c r="AN15" s="73"/>
      <c r="AO15" s="73"/>
      <c r="AP15" s="74"/>
      <c r="AQ15" s="76"/>
      <c r="AR15" s="74"/>
    </row>
    <row r="16" spans="1:44" ht="12.75">
      <c r="A16" s="105">
        <f>'Body B'!A18</f>
        <v>15</v>
      </c>
      <c r="B16" s="14" t="s">
        <v>72</v>
      </c>
      <c r="C16" s="70" t="s">
        <v>73</v>
      </c>
      <c r="D16" s="13" t="s">
        <v>74</v>
      </c>
      <c r="E16" s="71">
        <v>8</v>
      </c>
      <c r="F16" s="13" t="s">
        <v>171</v>
      </c>
      <c r="G16" s="71">
        <f>'Body B'!AQ18</f>
        <v>180</v>
      </c>
      <c r="H16" s="106">
        <v>8</v>
      </c>
      <c r="I16" s="72"/>
      <c r="J16" s="73"/>
      <c r="K16" s="73"/>
      <c r="L16" s="73"/>
      <c r="M16" s="76"/>
      <c r="N16" s="72"/>
      <c r="O16" s="73"/>
      <c r="P16" s="73"/>
      <c r="Q16" s="73"/>
      <c r="R16" s="76"/>
      <c r="S16" s="72"/>
      <c r="T16" s="73"/>
      <c r="U16" s="73"/>
      <c r="V16" s="73"/>
      <c r="W16" s="76"/>
      <c r="X16" s="72"/>
      <c r="Y16" s="73"/>
      <c r="Z16" s="73"/>
      <c r="AA16" s="73"/>
      <c r="AB16" s="76"/>
      <c r="AC16" s="72"/>
      <c r="AD16" s="73"/>
      <c r="AE16" s="73"/>
      <c r="AF16" s="73"/>
      <c r="AG16" s="76"/>
      <c r="AH16" s="72"/>
      <c r="AI16" s="73"/>
      <c r="AJ16" s="73"/>
      <c r="AK16" s="73"/>
      <c r="AL16" s="76"/>
      <c r="AM16" s="72"/>
      <c r="AN16" s="73"/>
      <c r="AO16" s="73"/>
      <c r="AP16" s="74"/>
      <c r="AQ16" s="76"/>
      <c r="AR16" s="74"/>
    </row>
    <row r="17" spans="1:44" ht="12.75">
      <c r="A17" s="105">
        <f>'Body B'!A6</f>
        <v>16</v>
      </c>
      <c r="B17" s="14" t="s">
        <v>28</v>
      </c>
      <c r="C17" s="70" t="s">
        <v>30</v>
      </c>
      <c r="D17" s="13" t="s">
        <v>195</v>
      </c>
      <c r="E17" s="71">
        <v>8</v>
      </c>
      <c r="F17" s="13" t="s">
        <v>29</v>
      </c>
      <c r="G17" s="71">
        <f>'Body B'!AQ6</f>
        <v>178</v>
      </c>
      <c r="H17" s="106">
        <v>121</v>
      </c>
      <c r="I17" s="72"/>
      <c r="J17" s="73"/>
      <c r="K17" s="73"/>
      <c r="L17" s="73"/>
      <c r="M17" s="76"/>
      <c r="N17" s="72"/>
      <c r="O17" s="73"/>
      <c r="P17" s="73"/>
      <c r="Q17" s="73"/>
      <c r="R17" s="76"/>
      <c r="S17" s="72"/>
      <c r="T17" s="73"/>
      <c r="U17" s="73"/>
      <c r="V17" s="73"/>
      <c r="W17" s="76"/>
      <c r="X17" s="72"/>
      <c r="Y17" s="73"/>
      <c r="Z17" s="73"/>
      <c r="AA17" s="73"/>
      <c r="AB17" s="76"/>
      <c r="AC17" s="72"/>
      <c r="AD17" s="73"/>
      <c r="AE17" s="73"/>
      <c r="AF17" s="73"/>
      <c r="AG17" s="76"/>
      <c r="AH17" s="72"/>
      <c r="AI17" s="73"/>
      <c r="AJ17" s="73"/>
      <c r="AK17" s="73"/>
      <c r="AL17" s="76"/>
      <c r="AM17" s="72"/>
      <c r="AN17" s="73"/>
      <c r="AO17" s="73"/>
      <c r="AP17" s="74"/>
      <c r="AQ17" s="76"/>
      <c r="AR17" s="74"/>
    </row>
    <row r="18" spans="1:44" ht="12.75">
      <c r="A18" s="105">
        <f>'Body B'!A10</f>
        <v>17</v>
      </c>
      <c r="B18" s="14" t="s">
        <v>44</v>
      </c>
      <c r="C18" s="70" t="s">
        <v>46</v>
      </c>
      <c r="D18" s="13" t="s">
        <v>45</v>
      </c>
      <c r="E18" s="71">
        <v>7</v>
      </c>
      <c r="F18" s="13" t="s">
        <v>172</v>
      </c>
      <c r="G18" s="71">
        <f>'Body B'!AQ10</f>
        <v>176</v>
      </c>
      <c r="H18" s="106">
        <v>103</v>
      </c>
      <c r="I18" s="72"/>
      <c r="J18" s="73"/>
      <c r="K18" s="73"/>
      <c r="L18" s="73"/>
      <c r="M18" s="76"/>
      <c r="N18" s="72"/>
      <c r="O18" s="73"/>
      <c r="P18" s="73"/>
      <c r="Q18" s="73"/>
      <c r="R18" s="76"/>
      <c r="S18" s="72"/>
      <c r="T18" s="73"/>
      <c r="U18" s="73"/>
      <c r="V18" s="73"/>
      <c r="W18" s="76"/>
      <c r="X18" s="72"/>
      <c r="Y18" s="73"/>
      <c r="Z18" s="73"/>
      <c r="AA18" s="73"/>
      <c r="AB18" s="76"/>
      <c r="AC18" s="72"/>
      <c r="AD18" s="73"/>
      <c r="AE18" s="73"/>
      <c r="AF18" s="73"/>
      <c r="AG18" s="76"/>
      <c r="AH18" s="72"/>
      <c r="AI18" s="73"/>
      <c r="AJ18" s="73"/>
      <c r="AK18" s="73"/>
      <c r="AL18" s="76"/>
      <c r="AM18" s="72"/>
      <c r="AN18" s="73"/>
      <c r="AO18" s="73"/>
      <c r="AP18" s="74"/>
      <c r="AQ18" s="76"/>
      <c r="AR18" s="74"/>
    </row>
    <row r="19" spans="1:44" ht="12.75">
      <c r="A19" s="105">
        <f>'Body B'!A21</f>
        <v>18</v>
      </c>
      <c r="B19" s="14" t="s">
        <v>82</v>
      </c>
      <c r="C19" s="70" t="s">
        <v>83</v>
      </c>
      <c r="D19" s="13" t="s">
        <v>84</v>
      </c>
      <c r="E19" s="71" t="s">
        <v>85</v>
      </c>
      <c r="F19" s="13" t="s">
        <v>78</v>
      </c>
      <c r="G19" s="71">
        <f>'Body B'!AQ21</f>
        <v>175</v>
      </c>
      <c r="H19" s="106">
        <v>167</v>
      </c>
      <c r="I19" s="72"/>
      <c r="J19" s="73"/>
      <c r="K19" s="73"/>
      <c r="L19" s="73"/>
      <c r="M19" s="76"/>
      <c r="N19" s="72"/>
      <c r="O19" s="73"/>
      <c r="P19" s="73"/>
      <c r="Q19" s="73"/>
      <c r="R19" s="76"/>
      <c r="S19" s="72"/>
      <c r="T19" s="73"/>
      <c r="U19" s="73"/>
      <c r="V19" s="73"/>
      <c r="W19" s="76"/>
      <c r="X19" s="72"/>
      <c r="Y19" s="73"/>
      <c r="Z19" s="73"/>
      <c r="AA19" s="73"/>
      <c r="AB19" s="76"/>
      <c r="AC19" s="72"/>
      <c r="AD19" s="73"/>
      <c r="AE19" s="73"/>
      <c r="AF19" s="73"/>
      <c r="AG19" s="76"/>
      <c r="AH19" s="72"/>
      <c r="AI19" s="73"/>
      <c r="AJ19" s="73"/>
      <c r="AK19" s="73"/>
      <c r="AL19" s="76"/>
      <c r="AM19" s="72"/>
      <c r="AN19" s="73"/>
      <c r="AO19" s="73"/>
      <c r="AP19" s="74"/>
      <c r="AQ19" s="76"/>
      <c r="AR19" s="74"/>
    </row>
    <row r="20" spans="1:44" ht="12.75">
      <c r="A20" s="105">
        <f>'Body B'!A34</f>
        <v>18</v>
      </c>
      <c r="B20" s="14" t="s">
        <v>159</v>
      </c>
      <c r="C20" s="70" t="s">
        <v>2</v>
      </c>
      <c r="D20" s="13" t="s">
        <v>160</v>
      </c>
      <c r="E20" s="71">
        <v>8</v>
      </c>
      <c r="F20" s="13" t="s">
        <v>149</v>
      </c>
      <c r="G20" s="71">
        <f>'Body B'!AQ34</f>
        <v>175</v>
      </c>
      <c r="H20" s="106">
        <v>110</v>
      </c>
      <c r="I20" s="72"/>
      <c r="J20" s="73"/>
      <c r="K20" s="73"/>
      <c r="L20" s="73"/>
      <c r="M20" s="76"/>
      <c r="N20" s="72"/>
      <c r="O20" s="73"/>
      <c r="P20" s="73"/>
      <c r="Q20" s="73"/>
      <c r="R20" s="76"/>
      <c r="S20" s="72"/>
      <c r="T20" s="73"/>
      <c r="U20" s="73"/>
      <c r="V20" s="73"/>
      <c r="W20" s="76"/>
      <c r="X20" s="72"/>
      <c r="Y20" s="73"/>
      <c r="Z20" s="73"/>
      <c r="AA20" s="73"/>
      <c r="AB20" s="76"/>
      <c r="AC20" s="72"/>
      <c r="AD20" s="73"/>
      <c r="AE20" s="73"/>
      <c r="AF20" s="73"/>
      <c r="AG20" s="76"/>
      <c r="AH20" s="72"/>
      <c r="AI20" s="73"/>
      <c r="AJ20" s="73"/>
      <c r="AK20" s="73"/>
      <c r="AL20" s="76"/>
      <c r="AM20" s="72"/>
      <c r="AN20" s="73"/>
      <c r="AO20" s="73"/>
      <c r="AP20" s="74"/>
      <c r="AQ20" s="76"/>
      <c r="AR20" s="74"/>
    </row>
    <row r="21" spans="1:44" ht="12.75">
      <c r="A21" s="105">
        <f>'Body B'!A24</f>
        <v>20</v>
      </c>
      <c r="B21" s="14" t="s">
        <v>116</v>
      </c>
      <c r="C21" s="70" t="s">
        <v>117</v>
      </c>
      <c r="D21" s="13" t="s">
        <v>118</v>
      </c>
      <c r="E21" s="71" t="s">
        <v>119</v>
      </c>
      <c r="F21" s="13" t="s">
        <v>120</v>
      </c>
      <c r="G21" s="71">
        <f>'Body B'!AQ24</f>
        <v>174</v>
      </c>
      <c r="H21" s="106">
        <v>4</v>
      </c>
      <c r="I21" s="72"/>
      <c r="J21" s="73"/>
      <c r="K21" s="73"/>
      <c r="L21" s="73"/>
      <c r="M21" s="76"/>
      <c r="N21" s="72"/>
      <c r="O21" s="73"/>
      <c r="P21" s="73"/>
      <c r="Q21" s="73"/>
      <c r="R21" s="76"/>
      <c r="S21" s="72"/>
      <c r="T21" s="73"/>
      <c r="U21" s="73"/>
      <c r="V21" s="73"/>
      <c r="W21" s="76"/>
      <c r="X21" s="72"/>
      <c r="Y21" s="73"/>
      <c r="Z21" s="73"/>
      <c r="AA21" s="73"/>
      <c r="AB21" s="76"/>
      <c r="AC21" s="72"/>
      <c r="AD21" s="73"/>
      <c r="AE21" s="73"/>
      <c r="AF21" s="73"/>
      <c r="AG21" s="76"/>
      <c r="AH21" s="72"/>
      <c r="AI21" s="73"/>
      <c r="AJ21" s="73"/>
      <c r="AK21" s="73"/>
      <c r="AL21" s="76"/>
      <c r="AM21" s="72"/>
      <c r="AN21" s="73"/>
      <c r="AO21" s="73"/>
      <c r="AP21" s="74"/>
      <c r="AQ21" s="76"/>
      <c r="AR21" s="74"/>
    </row>
    <row r="22" spans="1:44" ht="51">
      <c r="A22" s="107">
        <f>'Body B'!A29</f>
        <v>20</v>
      </c>
      <c r="B22" s="87" t="s">
        <v>144</v>
      </c>
      <c r="C22" s="84" t="s">
        <v>2</v>
      </c>
      <c r="D22" s="85" t="s">
        <v>198</v>
      </c>
      <c r="E22" s="86" t="s">
        <v>143</v>
      </c>
      <c r="F22" s="83" t="s">
        <v>206</v>
      </c>
      <c r="G22" s="86">
        <f>'Body B'!AQ29</f>
        <v>174</v>
      </c>
      <c r="H22" s="108">
        <v>284</v>
      </c>
      <c r="I22" s="72"/>
      <c r="J22" s="73"/>
      <c r="K22" s="73"/>
      <c r="L22" s="73"/>
      <c r="M22" s="76"/>
      <c r="N22" s="72"/>
      <c r="O22" s="73"/>
      <c r="P22" s="73"/>
      <c r="Q22" s="73"/>
      <c r="R22" s="76"/>
      <c r="S22" s="72"/>
      <c r="T22" s="73"/>
      <c r="U22" s="73"/>
      <c r="V22" s="73"/>
      <c r="W22" s="76"/>
      <c r="X22" s="72"/>
      <c r="Y22" s="73"/>
      <c r="Z22" s="73"/>
      <c r="AA22" s="73"/>
      <c r="AB22" s="76"/>
      <c r="AC22" s="72"/>
      <c r="AD22" s="73"/>
      <c r="AE22" s="73"/>
      <c r="AF22" s="73"/>
      <c r="AG22" s="76"/>
      <c r="AH22" s="72"/>
      <c r="AI22" s="73"/>
      <c r="AJ22" s="73"/>
      <c r="AK22" s="73"/>
      <c r="AL22" s="76"/>
      <c r="AM22" s="72"/>
      <c r="AN22" s="73"/>
      <c r="AO22" s="73"/>
      <c r="AP22" s="74"/>
      <c r="AQ22" s="76"/>
      <c r="AR22" s="74"/>
    </row>
    <row r="23" spans="1:44" ht="12.75">
      <c r="A23" s="105">
        <f>'Body B'!A33</f>
        <v>20</v>
      </c>
      <c r="B23" s="14" t="s">
        <v>157</v>
      </c>
      <c r="C23" s="70" t="s">
        <v>173</v>
      </c>
      <c r="D23" s="13" t="s">
        <v>158</v>
      </c>
      <c r="E23" s="71" t="s">
        <v>153</v>
      </c>
      <c r="F23" s="13" t="s">
        <v>154</v>
      </c>
      <c r="G23" s="71">
        <f>'Body B'!AQ33</f>
        <v>174</v>
      </c>
      <c r="H23" s="106">
        <v>14</v>
      </c>
      <c r="I23" s="72"/>
      <c r="J23" s="73"/>
      <c r="K23" s="73"/>
      <c r="L23" s="73"/>
      <c r="M23" s="76"/>
      <c r="N23" s="72"/>
      <c r="O23" s="73"/>
      <c r="P23" s="73"/>
      <c r="Q23" s="73"/>
      <c r="R23" s="76"/>
      <c r="S23" s="72"/>
      <c r="T23" s="73"/>
      <c r="U23" s="73"/>
      <c r="V23" s="73"/>
      <c r="W23" s="76"/>
      <c r="X23" s="72"/>
      <c r="Y23" s="73"/>
      <c r="Z23" s="73"/>
      <c r="AA23" s="73"/>
      <c r="AB23" s="76"/>
      <c r="AC23" s="72"/>
      <c r="AD23" s="73"/>
      <c r="AE23" s="73"/>
      <c r="AF23" s="73"/>
      <c r="AG23" s="76"/>
      <c r="AH23" s="72"/>
      <c r="AI23" s="73"/>
      <c r="AJ23" s="73"/>
      <c r="AK23" s="73"/>
      <c r="AL23" s="76"/>
      <c r="AM23" s="72"/>
      <c r="AN23" s="73"/>
      <c r="AO23" s="73"/>
      <c r="AP23" s="74"/>
      <c r="AQ23" s="76"/>
      <c r="AR23" s="74"/>
    </row>
    <row r="24" spans="1:44" ht="38.25">
      <c r="A24" s="107">
        <f>'Body B'!A30</f>
        <v>23</v>
      </c>
      <c r="B24" s="87" t="s">
        <v>145</v>
      </c>
      <c r="C24" s="84" t="s">
        <v>2</v>
      </c>
      <c r="D24" s="85" t="s">
        <v>201</v>
      </c>
      <c r="E24" s="86" t="s">
        <v>141</v>
      </c>
      <c r="F24" s="83" t="s">
        <v>206</v>
      </c>
      <c r="G24" s="86">
        <f>'Body B'!AQ30</f>
        <v>173</v>
      </c>
      <c r="H24" s="108">
        <v>391</v>
      </c>
      <c r="I24" s="72"/>
      <c r="J24" s="73"/>
      <c r="K24" s="73"/>
      <c r="L24" s="73"/>
      <c r="M24" s="76"/>
      <c r="N24" s="72"/>
      <c r="O24" s="73"/>
      <c r="P24" s="73"/>
      <c r="Q24" s="73"/>
      <c r="R24" s="76"/>
      <c r="S24" s="72"/>
      <c r="T24" s="73"/>
      <c r="U24" s="73"/>
      <c r="V24" s="73"/>
      <c r="W24" s="76"/>
      <c r="X24" s="72"/>
      <c r="Y24" s="73"/>
      <c r="Z24" s="73"/>
      <c r="AA24" s="73"/>
      <c r="AB24" s="76"/>
      <c r="AC24" s="72"/>
      <c r="AD24" s="73"/>
      <c r="AE24" s="73"/>
      <c r="AF24" s="73"/>
      <c r="AG24" s="76"/>
      <c r="AH24" s="72"/>
      <c r="AI24" s="73"/>
      <c r="AJ24" s="73"/>
      <c r="AK24" s="73"/>
      <c r="AL24" s="76"/>
      <c r="AM24" s="72"/>
      <c r="AN24" s="73"/>
      <c r="AO24" s="73"/>
      <c r="AP24" s="74"/>
      <c r="AQ24" s="76"/>
      <c r="AR24" s="74"/>
    </row>
    <row r="25" spans="1:44" ht="12.75">
      <c r="A25" s="105">
        <f>'Body B'!A12</f>
        <v>24</v>
      </c>
      <c r="B25" s="14" t="s">
        <v>49</v>
      </c>
      <c r="C25" s="70" t="s">
        <v>2</v>
      </c>
      <c r="D25" s="13" t="s">
        <v>50</v>
      </c>
      <c r="E25" s="71">
        <v>8</v>
      </c>
      <c r="F25" s="13" t="s">
        <v>170</v>
      </c>
      <c r="G25" s="71">
        <f>'Body B'!AQ12</f>
        <v>170</v>
      </c>
      <c r="H25" s="106">
        <v>85</v>
      </c>
      <c r="I25" s="72"/>
      <c r="J25" s="73"/>
      <c r="K25" s="73"/>
      <c r="L25" s="73"/>
      <c r="M25" s="76"/>
      <c r="N25" s="72"/>
      <c r="O25" s="73"/>
      <c r="P25" s="73"/>
      <c r="Q25" s="73"/>
      <c r="R25" s="76"/>
      <c r="S25" s="72"/>
      <c r="T25" s="73"/>
      <c r="U25" s="73"/>
      <c r="V25" s="73"/>
      <c r="W25" s="76"/>
      <c r="X25" s="72"/>
      <c r="Y25" s="73"/>
      <c r="Z25" s="73"/>
      <c r="AA25" s="73"/>
      <c r="AB25" s="76"/>
      <c r="AC25" s="72"/>
      <c r="AD25" s="73"/>
      <c r="AE25" s="73"/>
      <c r="AF25" s="73"/>
      <c r="AG25" s="76"/>
      <c r="AH25" s="72"/>
      <c r="AI25" s="73"/>
      <c r="AJ25" s="73"/>
      <c r="AK25" s="73"/>
      <c r="AL25" s="76"/>
      <c r="AM25" s="72"/>
      <c r="AN25" s="73"/>
      <c r="AO25" s="73"/>
      <c r="AP25" s="74"/>
      <c r="AQ25" s="76"/>
      <c r="AR25" s="74"/>
    </row>
    <row r="26" spans="1:44" ht="12.75">
      <c r="A26" s="105">
        <f>'Body B'!A13</f>
        <v>25</v>
      </c>
      <c r="B26" s="14" t="s">
        <v>51</v>
      </c>
      <c r="C26" s="70" t="s">
        <v>2</v>
      </c>
      <c r="D26" s="13" t="s">
        <v>52</v>
      </c>
      <c r="E26" s="71">
        <v>6</v>
      </c>
      <c r="F26" s="13" t="s">
        <v>170</v>
      </c>
      <c r="G26" s="71">
        <f>'Body B'!AQ13</f>
        <v>167</v>
      </c>
      <c r="H26" s="106">
        <v>71</v>
      </c>
      <c r="I26" s="72"/>
      <c r="J26" s="73"/>
      <c r="K26" s="73"/>
      <c r="L26" s="73"/>
      <c r="M26" s="76"/>
      <c r="N26" s="72"/>
      <c r="O26" s="73"/>
      <c r="P26" s="73"/>
      <c r="Q26" s="73"/>
      <c r="R26" s="76"/>
      <c r="S26" s="72"/>
      <c r="T26" s="73"/>
      <c r="U26" s="73"/>
      <c r="V26" s="73"/>
      <c r="W26" s="76"/>
      <c r="X26" s="72"/>
      <c r="Y26" s="73"/>
      <c r="Z26" s="73"/>
      <c r="AA26" s="73"/>
      <c r="AB26" s="76"/>
      <c r="AC26" s="72"/>
      <c r="AD26" s="73"/>
      <c r="AE26" s="73"/>
      <c r="AF26" s="73"/>
      <c r="AG26" s="76"/>
      <c r="AH26" s="72"/>
      <c r="AI26" s="73"/>
      <c r="AJ26" s="73"/>
      <c r="AK26" s="73"/>
      <c r="AL26" s="76"/>
      <c r="AM26" s="72"/>
      <c r="AN26" s="73"/>
      <c r="AO26" s="73"/>
      <c r="AP26" s="74"/>
      <c r="AQ26" s="76"/>
      <c r="AR26" s="74"/>
    </row>
    <row r="27" spans="1:44" s="77" customFormat="1" ht="51">
      <c r="A27" s="107">
        <f>'Body B'!A27</f>
        <v>26</v>
      </c>
      <c r="B27" s="87" t="s">
        <v>140</v>
      </c>
      <c r="C27" s="84" t="s">
        <v>2</v>
      </c>
      <c r="D27" s="85" t="s">
        <v>196</v>
      </c>
      <c r="E27" s="86" t="s">
        <v>141</v>
      </c>
      <c r="F27" s="83" t="s">
        <v>206</v>
      </c>
      <c r="G27" s="86">
        <f>'Body B'!AQ27</f>
        <v>165</v>
      </c>
      <c r="H27" s="108">
        <v>490</v>
      </c>
      <c r="I27" s="79"/>
      <c r="J27" s="80"/>
      <c r="K27" s="80"/>
      <c r="L27" s="80"/>
      <c r="M27" s="81"/>
      <c r="N27" s="79"/>
      <c r="O27" s="80"/>
      <c r="P27" s="80"/>
      <c r="Q27" s="80"/>
      <c r="R27" s="81"/>
      <c r="S27" s="79"/>
      <c r="T27" s="80"/>
      <c r="U27" s="80"/>
      <c r="V27" s="80"/>
      <c r="W27" s="81"/>
      <c r="X27" s="79"/>
      <c r="Y27" s="80"/>
      <c r="Z27" s="80"/>
      <c r="AA27" s="80"/>
      <c r="AB27" s="81"/>
      <c r="AC27" s="79"/>
      <c r="AD27" s="80"/>
      <c r="AE27" s="80"/>
      <c r="AF27" s="80"/>
      <c r="AG27" s="81"/>
      <c r="AH27" s="79"/>
      <c r="AI27" s="80"/>
      <c r="AJ27" s="80"/>
      <c r="AK27" s="80"/>
      <c r="AL27" s="81"/>
      <c r="AM27" s="79"/>
      <c r="AN27" s="80"/>
      <c r="AO27" s="80"/>
      <c r="AP27" s="82"/>
      <c r="AQ27" s="81"/>
      <c r="AR27" s="82"/>
    </row>
    <row r="28" spans="1:8" s="77" customFormat="1" ht="12.75">
      <c r="A28" s="120">
        <f>'Body B'!A8</f>
        <v>27</v>
      </c>
      <c r="B28" s="91" t="s">
        <v>34</v>
      </c>
      <c r="C28" s="2" t="s">
        <v>189</v>
      </c>
      <c r="D28" s="5" t="s">
        <v>32</v>
      </c>
      <c r="E28" s="10">
        <v>7</v>
      </c>
      <c r="F28" s="5" t="s">
        <v>33</v>
      </c>
      <c r="G28" s="10">
        <f>'Body B'!AQ8</f>
        <v>162</v>
      </c>
      <c r="H28" s="121">
        <v>12</v>
      </c>
    </row>
    <row r="29" spans="1:8" s="77" customFormat="1" ht="12.75">
      <c r="A29" s="109">
        <f>'Body B'!A23</f>
        <v>27</v>
      </c>
      <c r="B29" s="89" t="s">
        <v>109</v>
      </c>
      <c r="C29" s="8" t="s">
        <v>110</v>
      </c>
      <c r="D29" s="7" t="s">
        <v>111</v>
      </c>
      <c r="E29" s="9">
        <v>7</v>
      </c>
      <c r="F29" s="13" t="s">
        <v>208</v>
      </c>
      <c r="G29" s="9">
        <f>'Body B'!AQ23</f>
        <v>162</v>
      </c>
      <c r="H29" s="110">
        <v>2</v>
      </c>
    </row>
    <row r="30" spans="1:8" s="77" customFormat="1" ht="12.75">
      <c r="A30" s="109">
        <f>'Body B'!A7</f>
        <v>29</v>
      </c>
      <c r="B30" s="89" t="s">
        <v>31</v>
      </c>
      <c r="C30" s="8" t="s">
        <v>2</v>
      </c>
      <c r="D30" s="7" t="s">
        <v>35</v>
      </c>
      <c r="E30" s="9">
        <v>7</v>
      </c>
      <c r="F30" s="7" t="s">
        <v>33</v>
      </c>
      <c r="G30" s="9">
        <f>'Body B'!AQ7</f>
        <v>153</v>
      </c>
      <c r="H30" s="110">
        <v>7</v>
      </c>
    </row>
    <row r="31" spans="1:8" ht="12.75">
      <c r="A31" s="105">
        <f>'Body B'!A22</f>
        <v>29</v>
      </c>
      <c r="B31" s="14" t="s">
        <v>106</v>
      </c>
      <c r="C31" s="70" t="s">
        <v>107</v>
      </c>
      <c r="D31" s="13" t="s">
        <v>108</v>
      </c>
      <c r="E31" s="71">
        <v>7</v>
      </c>
      <c r="F31" s="13" t="s">
        <v>208</v>
      </c>
      <c r="G31" s="71">
        <f>'Body B'!AQ22</f>
        <v>153</v>
      </c>
      <c r="H31" s="106">
        <v>35</v>
      </c>
    </row>
    <row r="32" spans="1:8" ht="12.75">
      <c r="A32" s="105">
        <f>'Body B'!A31</f>
        <v>31</v>
      </c>
      <c r="B32" s="14" t="s">
        <v>150</v>
      </c>
      <c r="C32" s="70" t="s">
        <v>151</v>
      </c>
      <c r="D32" s="13" t="s">
        <v>152</v>
      </c>
      <c r="E32" s="71" t="s">
        <v>153</v>
      </c>
      <c r="F32" s="13" t="s">
        <v>154</v>
      </c>
      <c r="G32" s="71">
        <f>'Body B'!AQ31</f>
        <v>140</v>
      </c>
      <c r="H32" s="106">
        <v>360</v>
      </c>
    </row>
    <row r="33" spans="1:8" ht="12.75">
      <c r="A33" s="105">
        <f>'Body B'!A11</f>
        <v>32</v>
      </c>
      <c r="B33" s="14" t="s">
        <v>47</v>
      </c>
      <c r="C33" s="70" t="s">
        <v>2</v>
      </c>
      <c r="D33" s="13" t="s">
        <v>48</v>
      </c>
      <c r="E33" s="71">
        <v>8</v>
      </c>
      <c r="F33" s="13" t="s">
        <v>170</v>
      </c>
      <c r="G33" s="71">
        <f>'Body B'!AQ11</f>
        <v>137</v>
      </c>
      <c r="H33" s="106">
        <v>36</v>
      </c>
    </row>
    <row r="34" spans="1:8" ht="12.75">
      <c r="A34" s="105">
        <f>'Body B'!A32</f>
        <v>33</v>
      </c>
      <c r="B34" s="14" t="s">
        <v>155</v>
      </c>
      <c r="C34" s="70" t="s">
        <v>151</v>
      </c>
      <c r="D34" s="13" t="s">
        <v>156</v>
      </c>
      <c r="E34" s="71" t="s">
        <v>153</v>
      </c>
      <c r="F34" s="13" t="s">
        <v>154</v>
      </c>
      <c r="G34" s="71">
        <f>'Body B'!AQ32</f>
        <v>136</v>
      </c>
      <c r="H34" s="106">
        <v>195</v>
      </c>
    </row>
    <row r="35" spans="1:8" s="77" customFormat="1" ht="13.5" thickBot="1">
      <c r="A35" s="111">
        <f>'Body B'!A9</f>
        <v>34</v>
      </c>
      <c r="B35" s="112" t="s">
        <v>36</v>
      </c>
      <c r="C35" s="113" t="s">
        <v>2</v>
      </c>
      <c r="D35" s="114" t="s">
        <v>37</v>
      </c>
      <c r="E35" s="115">
        <v>7</v>
      </c>
      <c r="F35" s="114" t="s">
        <v>33</v>
      </c>
      <c r="G35" s="115">
        <f>'Body B'!AQ9</f>
        <v>130</v>
      </c>
      <c r="H35" s="116">
        <v>131</v>
      </c>
    </row>
  </sheetData>
  <mergeCells count="7">
    <mergeCell ref="AC1:AG1"/>
    <mergeCell ref="AH1:AL1"/>
    <mergeCell ref="AM1:AQ1"/>
    <mergeCell ref="I1:M1"/>
    <mergeCell ref="N1:R1"/>
    <mergeCell ref="S1:W1"/>
    <mergeCell ref="X1:AB1"/>
  </mergeCells>
  <dataValidations count="2">
    <dataValidation type="whole" allowBlank="1" showInputMessage="1" showErrorMessage="1" errorTitle="POZOR" error="originálnosť nápadu - max. 10 bodov od jedného porotcu &#10;&#10;grafické spracovanie - max. 10 bodov od jedného porotcu &#10;" sqref="J2:K27 O2:P27 Y2:Z27 AD2:AE27 AI2:AJ27">
      <formula1>0</formula1>
      <formula2>10</formula2>
    </dataValidation>
    <dataValidation type="whole" allowBlank="1" showInputMessage="1" showErrorMessage="1" errorTitle="POZOR" error="prepracovanosť programu a interaktívnosť - max. 5 bodov" sqref="L2:L27 Q2:Q27 AA2:AA27 AF2:AF27 AK2:AK27">
      <formula1>0</formula1>
      <formula2>5</formula2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3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3" max="42" width="3.75390625" style="0" customWidth="1"/>
    <col min="43" max="43" width="8.25390625" style="0" bestFit="1" customWidth="1"/>
  </cols>
  <sheetData>
    <row r="1" spans="1:43" ht="26.25" thickBot="1">
      <c r="A1" s="4" t="s">
        <v>53</v>
      </c>
      <c r="B1" s="1" t="s">
        <v>54</v>
      </c>
      <c r="C1" s="125" t="s">
        <v>174</v>
      </c>
      <c r="D1" s="123"/>
      <c r="E1" s="123"/>
      <c r="F1" s="123"/>
      <c r="G1" s="124"/>
      <c r="H1" s="122" t="s">
        <v>175</v>
      </c>
      <c r="I1" s="123"/>
      <c r="J1" s="123"/>
      <c r="K1" s="123"/>
      <c r="L1" s="124"/>
      <c r="M1" s="122" t="s">
        <v>176</v>
      </c>
      <c r="N1" s="123"/>
      <c r="O1" s="123"/>
      <c r="P1" s="123"/>
      <c r="Q1" s="124"/>
      <c r="R1" s="122" t="s">
        <v>177</v>
      </c>
      <c r="S1" s="123"/>
      <c r="T1" s="123"/>
      <c r="U1" s="123"/>
      <c r="V1" s="124"/>
      <c r="W1" s="122" t="s">
        <v>178</v>
      </c>
      <c r="X1" s="123"/>
      <c r="Y1" s="123"/>
      <c r="Z1" s="123"/>
      <c r="AA1" s="124"/>
      <c r="AB1" s="122" t="s">
        <v>179</v>
      </c>
      <c r="AC1" s="123"/>
      <c r="AD1" s="123"/>
      <c r="AE1" s="123"/>
      <c r="AF1" s="124"/>
      <c r="AG1" s="122" t="s">
        <v>180</v>
      </c>
      <c r="AH1" s="123"/>
      <c r="AI1" s="123"/>
      <c r="AJ1" s="123"/>
      <c r="AK1" s="124"/>
      <c r="AL1" s="122" t="s">
        <v>183</v>
      </c>
      <c r="AM1" s="123"/>
      <c r="AN1" s="123"/>
      <c r="AO1" s="123"/>
      <c r="AP1" s="124"/>
      <c r="AQ1" s="15" t="s">
        <v>182</v>
      </c>
    </row>
    <row r="2" spans="1:43" ht="13.5" thickBot="1">
      <c r="A2" s="13">
        <f>RANK(AQ2,AQ2:AQ35)</f>
        <v>14</v>
      </c>
      <c r="B2" s="13" t="s">
        <v>0</v>
      </c>
      <c r="C2" s="44">
        <v>10</v>
      </c>
      <c r="D2" s="45">
        <v>8</v>
      </c>
      <c r="E2" s="46">
        <v>5</v>
      </c>
      <c r="F2" s="47">
        <v>3</v>
      </c>
      <c r="G2" s="18">
        <f aca="true" t="shared" si="0" ref="G2:G28">SUM(C2:F2)</f>
        <v>26</v>
      </c>
      <c r="H2" s="44">
        <v>10</v>
      </c>
      <c r="I2" s="45">
        <v>10</v>
      </c>
      <c r="J2" s="46">
        <v>9</v>
      </c>
      <c r="K2" s="47">
        <v>4</v>
      </c>
      <c r="L2" s="18">
        <f aca="true" t="shared" si="1" ref="L2:L28">SUM(H2:K2)</f>
        <v>33</v>
      </c>
      <c r="M2" s="44">
        <v>7</v>
      </c>
      <c r="N2" s="45">
        <v>6</v>
      </c>
      <c r="O2" s="46">
        <v>5</v>
      </c>
      <c r="P2" s="47">
        <v>2</v>
      </c>
      <c r="Q2" s="18">
        <f aca="true" t="shared" si="2" ref="Q2:Q28">SUM(M2:P2)</f>
        <v>20</v>
      </c>
      <c r="R2" s="44">
        <v>6</v>
      </c>
      <c r="S2" s="45">
        <v>5</v>
      </c>
      <c r="T2" s="46">
        <v>5</v>
      </c>
      <c r="U2" s="47">
        <v>3</v>
      </c>
      <c r="V2" s="18">
        <f aca="true" t="shared" si="3" ref="V2:V28">SUM(R2:U2)</f>
        <v>19</v>
      </c>
      <c r="W2" s="44">
        <v>7</v>
      </c>
      <c r="X2" s="45">
        <v>6</v>
      </c>
      <c r="Y2" s="46">
        <v>6</v>
      </c>
      <c r="Z2" s="47">
        <v>4</v>
      </c>
      <c r="AA2" s="18">
        <f aca="true" t="shared" si="4" ref="AA2:AA28">SUM(W2:Z2)</f>
        <v>23</v>
      </c>
      <c r="AB2" s="44">
        <v>8</v>
      </c>
      <c r="AC2" s="45">
        <v>6</v>
      </c>
      <c r="AD2" s="46">
        <v>7</v>
      </c>
      <c r="AE2" s="47">
        <v>3</v>
      </c>
      <c r="AF2" s="20">
        <f aca="true" t="shared" si="5" ref="AF2:AF28">SUM(AB2:AE2)</f>
        <v>24</v>
      </c>
      <c r="AG2" s="44">
        <v>7</v>
      </c>
      <c r="AH2" s="45">
        <v>3</v>
      </c>
      <c r="AI2" s="46">
        <v>4</v>
      </c>
      <c r="AJ2" s="47">
        <v>3</v>
      </c>
      <c r="AK2" s="20">
        <f aca="true" t="shared" si="6" ref="AK2:AK28">SUM(AG2:AJ2)</f>
        <v>17</v>
      </c>
      <c r="AL2" s="44">
        <v>5</v>
      </c>
      <c r="AM2" s="45">
        <v>6</v>
      </c>
      <c r="AN2" s="46">
        <v>6</v>
      </c>
      <c r="AO2" s="66">
        <v>3</v>
      </c>
      <c r="AP2" s="18">
        <f>SUM(AL2:AO2)</f>
        <v>20</v>
      </c>
      <c r="AQ2" s="65">
        <f>SUM(AP2,AK2,AF2,AA2,V2,Q2,L2,G2)</f>
        <v>182</v>
      </c>
    </row>
    <row r="3" spans="1:43" ht="13.5" thickBot="1">
      <c r="A3" s="13">
        <f>RANK(AQ3,AQ2:AQ35)</f>
        <v>6</v>
      </c>
      <c r="B3" s="13" t="s">
        <v>3</v>
      </c>
      <c r="C3" s="44">
        <v>10</v>
      </c>
      <c r="D3" s="45">
        <v>2</v>
      </c>
      <c r="E3" s="46">
        <v>5</v>
      </c>
      <c r="F3" s="47">
        <v>4</v>
      </c>
      <c r="G3" s="18">
        <f t="shared" si="0"/>
        <v>21</v>
      </c>
      <c r="H3" s="44">
        <v>10</v>
      </c>
      <c r="I3" s="45">
        <v>10</v>
      </c>
      <c r="J3" s="46">
        <v>8</v>
      </c>
      <c r="K3" s="47">
        <v>4</v>
      </c>
      <c r="L3" s="18">
        <f t="shared" si="1"/>
        <v>32</v>
      </c>
      <c r="M3" s="44">
        <v>8</v>
      </c>
      <c r="N3" s="45">
        <v>8</v>
      </c>
      <c r="O3" s="46">
        <v>7</v>
      </c>
      <c r="P3" s="47">
        <v>3</v>
      </c>
      <c r="Q3" s="18">
        <f t="shared" si="2"/>
        <v>26</v>
      </c>
      <c r="R3" s="44">
        <v>10</v>
      </c>
      <c r="S3" s="45">
        <v>8</v>
      </c>
      <c r="T3" s="46">
        <v>6</v>
      </c>
      <c r="U3" s="47">
        <v>4</v>
      </c>
      <c r="V3" s="18">
        <f t="shared" si="3"/>
        <v>28</v>
      </c>
      <c r="W3" s="44">
        <v>9</v>
      </c>
      <c r="X3" s="45">
        <v>6</v>
      </c>
      <c r="Y3" s="46">
        <v>8</v>
      </c>
      <c r="Z3" s="47">
        <v>5</v>
      </c>
      <c r="AA3" s="18">
        <f t="shared" si="4"/>
        <v>28</v>
      </c>
      <c r="AB3" s="44">
        <v>9</v>
      </c>
      <c r="AC3" s="45">
        <v>7</v>
      </c>
      <c r="AD3" s="46">
        <v>8</v>
      </c>
      <c r="AE3" s="47">
        <v>4</v>
      </c>
      <c r="AF3" s="20">
        <f t="shared" si="5"/>
        <v>28</v>
      </c>
      <c r="AG3" s="44">
        <v>7</v>
      </c>
      <c r="AH3" s="45">
        <v>9</v>
      </c>
      <c r="AI3" s="46">
        <v>7</v>
      </c>
      <c r="AJ3" s="47">
        <v>3</v>
      </c>
      <c r="AK3" s="20">
        <f t="shared" si="6"/>
        <v>26</v>
      </c>
      <c r="AL3" s="32">
        <v>4</v>
      </c>
      <c r="AM3" s="33">
        <v>8</v>
      </c>
      <c r="AN3" s="34">
        <v>8</v>
      </c>
      <c r="AO3" s="67">
        <v>3</v>
      </c>
      <c r="AP3" s="18">
        <f aca="true" t="shared" si="7" ref="AP3:AP35">SUM(AL3:AO3)</f>
        <v>23</v>
      </c>
      <c r="AQ3" s="65">
        <f aca="true" t="shared" si="8" ref="AQ3:AQ35">SUM(AP3,AK3,AF3,AA3,V3,Q3,L3,G3)</f>
        <v>212</v>
      </c>
    </row>
    <row r="4" spans="1:43" ht="13.5" thickBot="1">
      <c r="A4" s="13">
        <f>RANK(AQ4,AQ2:AQ35)</f>
        <v>9</v>
      </c>
      <c r="B4" s="13" t="s">
        <v>10</v>
      </c>
      <c r="C4" s="44">
        <v>10</v>
      </c>
      <c r="D4" s="45">
        <v>2</v>
      </c>
      <c r="E4" s="46">
        <v>5</v>
      </c>
      <c r="F4" s="47">
        <v>4</v>
      </c>
      <c r="G4" s="18">
        <f t="shared" si="0"/>
        <v>21</v>
      </c>
      <c r="H4" s="44">
        <v>9</v>
      </c>
      <c r="I4" s="45">
        <v>10</v>
      </c>
      <c r="J4" s="46">
        <v>8</v>
      </c>
      <c r="K4" s="47">
        <v>5</v>
      </c>
      <c r="L4" s="18">
        <f t="shared" si="1"/>
        <v>32</v>
      </c>
      <c r="M4" s="44">
        <v>9</v>
      </c>
      <c r="N4" s="45">
        <v>7</v>
      </c>
      <c r="O4" s="46">
        <v>7</v>
      </c>
      <c r="P4" s="47">
        <v>4</v>
      </c>
      <c r="Q4" s="18">
        <f t="shared" si="2"/>
        <v>27</v>
      </c>
      <c r="R4" s="44">
        <v>10</v>
      </c>
      <c r="S4" s="45">
        <v>7</v>
      </c>
      <c r="T4" s="46">
        <v>6</v>
      </c>
      <c r="U4" s="47">
        <v>4</v>
      </c>
      <c r="V4" s="18">
        <f t="shared" si="3"/>
        <v>27</v>
      </c>
      <c r="W4" s="44">
        <v>9</v>
      </c>
      <c r="X4" s="45">
        <v>6</v>
      </c>
      <c r="Y4" s="46">
        <v>7</v>
      </c>
      <c r="Z4" s="47">
        <v>5</v>
      </c>
      <c r="AA4" s="18">
        <f t="shared" si="4"/>
        <v>27</v>
      </c>
      <c r="AB4" s="44">
        <v>7</v>
      </c>
      <c r="AC4" s="45">
        <v>6</v>
      </c>
      <c r="AD4" s="46">
        <v>6</v>
      </c>
      <c r="AE4" s="47">
        <v>3</v>
      </c>
      <c r="AF4" s="20">
        <f t="shared" si="5"/>
        <v>22</v>
      </c>
      <c r="AG4" s="44">
        <v>9</v>
      </c>
      <c r="AH4" s="45">
        <v>8</v>
      </c>
      <c r="AI4" s="46">
        <v>3</v>
      </c>
      <c r="AJ4" s="47">
        <v>3</v>
      </c>
      <c r="AK4" s="20">
        <f t="shared" si="6"/>
        <v>23</v>
      </c>
      <c r="AL4" s="32">
        <v>8</v>
      </c>
      <c r="AM4" s="33">
        <v>9</v>
      </c>
      <c r="AN4" s="34">
        <v>8</v>
      </c>
      <c r="AO4" s="67">
        <v>4</v>
      </c>
      <c r="AP4" s="18">
        <f t="shared" si="7"/>
        <v>29</v>
      </c>
      <c r="AQ4" s="65">
        <f t="shared" si="8"/>
        <v>208</v>
      </c>
    </row>
    <row r="5" spans="1:43" ht="13.5" thickBot="1">
      <c r="A5" s="13">
        <f>RANK(AQ5,AQ2:AQ35)</f>
        <v>6</v>
      </c>
      <c r="B5" s="13" t="s">
        <v>13</v>
      </c>
      <c r="C5" s="44">
        <v>10</v>
      </c>
      <c r="D5" s="45">
        <v>7</v>
      </c>
      <c r="E5" s="46">
        <v>5</v>
      </c>
      <c r="F5" s="47">
        <v>4</v>
      </c>
      <c r="G5" s="18">
        <f t="shared" si="0"/>
        <v>26</v>
      </c>
      <c r="H5" s="44">
        <v>10</v>
      </c>
      <c r="I5" s="45">
        <v>10</v>
      </c>
      <c r="J5" s="46">
        <v>10</v>
      </c>
      <c r="K5" s="47">
        <v>4</v>
      </c>
      <c r="L5" s="18">
        <f t="shared" si="1"/>
        <v>34</v>
      </c>
      <c r="M5" s="44">
        <v>6</v>
      </c>
      <c r="N5" s="45">
        <v>6</v>
      </c>
      <c r="O5" s="46">
        <v>8</v>
      </c>
      <c r="P5" s="47">
        <v>2</v>
      </c>
      <c r="Q5" s="18">
        <f t="shared" si="2"/>
        <v>22</v>
      </c>
      <c r="R5" s="44">
        <v>8</v>
      </c>
      <c r="S5" s="45">
        <v>8</v>
      </c>
      <c r="T5" s="46">
        <v>6</v>
      </c>
      <c r="U5" s="47">
        <v>4</v>
      </c>
      <c r="V5" s="18">
        <f t="shared" si="3"/>
        <v>26</v>
      </c>
      <c r="W5" s="44">
        <v>8</v>
      </c>
      <c r="X5" s="45">
        <v>5</v>
      </c>
      <c r="Y5" s="46">
        <v>6</v>
      </c>
      <c r="Z5" s="47">
        <v>4</v>
      </c>
      <c r="AA5" s="18">
        <f t="shared" si="4"/>
        <v>23</v>
      </c>
      <c r="AB5" s="44">
        <v>9</v>
      </c>
      <c r="AC5" s="45">
        <v>8</v>
      </c>
      <c r="AD5" s="46">
        <v>9</v>
      </c>
      <c r="AE5" s="47">
        <v>3</v>
      </c>
      <c r="AF5" s="20">
        <f t="shared" si="5"/>
        <v>29</v>
      </c>
      <c r="AG5" s="44">
        <v>7</v>
      </c>
      <c r="AH5" s="45">
        <v>4</v>
      </c>
      <c r="AI5" s="46">
        <v>6</v>
      </c>
      <c r="AJ5" s="47">
        <v>3</v>
      </c>
      <c r="AK5" s="20">
        <f t="shared" si="6"/>
        <v>20</v>
      </c>
      <c r="AL5" s="32">
        <v>10</v>
      </c>
      <c r="AM5" s="33">
        <v>9</v>
      </c>
      <c r="AN5" s="34">
        <v>9</v>
      </c>
      <c r="AO5" s="67">
        <v>4</v>
      </c>
      <c r="AP5" s="18">
        <f t="shared" si="7"/>
        <v>32</v>
      </c>
      <c r="AQ5" s="65">
        <f t="shared" si="8"/>
        <v>212</v>
      </c>
    </row>
    <row r="6" spans="1:43" ht="13.5" thickBot="1">
      <c r="A6" s="13">
        <f>RANK(AQ6,AQ2:AQ35)</f>
        <v>16</v>
      </c>
      <c r="B6" s="13" t="s">
        <v>28</v>
      </c>
      <c r="C6" s="44">
        <v>8</v>
      </c>
      <c r="D6" s="45">
        <v>5</v>
      </c>
      <c r="E6" s="46">
        <v>5</v>
      </c>
      <c r="F6" s="47">
        <v>4</v>
      </c>
      <c r="G6" s="18">
        <f t="shared" si="0"/>
        <v>22</v>
      </c>
      <c r="H6" s="44">
        <v>8</v>
      </c>
      <c r="I6" s="45">
        <v>8</v>
      </c>
      <c r="J6" s="46">
        <v>8</v>
      </c>
      <c r="K6" s="47">
        <v>3</v>
      </c>
      <c r="L6" s="18">
        <f t="shared" si="1"/>
        <v>27</v>
      </c>
      <c r="M6" s="44">
        <v>7</v>
      </c>
      <c r="N6" s="45">
        <v>8</v>
      </c>
      <c r="O6" s="46">
        <v>8</v>
      </c>
      <c r="P6" s="47">
        <v>3</v>
      </c>
      <c r="Q6" s="18">
        <f t="shared" si="2"/>
        <v>26</v>
      </c>
      <c r="R6" s="44">
        <v>5</v>
      </c>
      <c r="S6" s="45">
        <v>7</v>
      </c>
      <c r="T6" s="46">
        <v>4</v>
      </c>
      <c r="U6" s="47">
        <v>4</v>
      </c>
      <c r="V6" s="18">
        <f t="shared" si="3"/>
        <v>20</v>
      </c>
      <c r="W6" s="44">
        <v>8</v>
      </c>
      <c r="X6" s="45">
        <v>5</v>
      </c>
      <c r="Y6" s="46">
        <v>6</v>
      </c>
      <c r="Z6" s="47">
        <v>4</v>
      </c>
      <c r="AA6" s="18">
        <f t="shared" si="4"/>
        <v>23</v>
      </c>
      <c r="AB6" s="44">
        <v>7</v>
      </c>
      <c r="AC6" s="45">
        <v>5</v>
      </c>
      <c r="AD6" s="46">
        <v>6</v>
      </c>
      <c r="AE6" s="47">
        <v>3</v>
      </c>
      <c r="AF6" s="20">
        <f t="shared" si="5"/>
        <v>21</v>
      </c>
      <c r="AG6" s="44">
        <v>5</v>
      </c>
      <c r="AH6" s="45">
        <v>4</v>
      </c>
      <c r="AI6" s="46">
        <v>4</v>
      </c>
      <c r="AJ6" s="47">
        <v>3</v>
      </c>
      <c r="AK6" s="20">
        <f t="shared" si="6"/>
        <v>16</v>
      </c>
      <c r="AL6" s="32">
        <v>6</v>
      </c>
      <c r="AM6" s="33">
        <v>7</v>
      </c>
      <c r="AN6" s="34">
        <v>6</v>
      </c>
      <c r="AO6" s="67">
        <v>4</v>
      </c>
      <c r="AP6" s="18">
        <f t="shared" si="7"/>
        <v>23</v>
      </c>
      <c r="AQ6" s="65">
        <f t="shared" si="8"/>
        <v>178</v>
      </c>
    </row>
    <row r="7" spans="1:43" ht="13.5" thickBot="1">
      <c r="A7" s="13">
        <f>RANK(AQ7,AQ2:AQ35)</f>
        <v>29</v>
      </c>
      <c r="B7" s="13" t="s">
        <v>31</v>
      </c>
      <c r="C7" s="44">
        <v>10</v>
      </c>
      <c r="D7" s="45">
        <v>5</v>
      </c>
      <c r="E7" s="46">
        <v>5</v>
      </c>
      <c r="F7" s="47">
        <v>3</v>
      </c>
      <c r="G7" s="18">
        <f t="shared" si="0"/>
        <v>23</v>
      </c>
      <c r="H7" s="44">
        <v>9</v>
      </c>
      <c r="I7" s="45">
        <v>3</v>
      </c>
      <c r="J7" s="46">
        <v>6</v>
      </c>
      <c r="K7" s="47">
        <v>1</v>
      </c>
      <c r="L7" s="18">
        <f t="shared" si="1"/>
        <v>19</v>
      </c>
      <c r="M7" s="44">
        <v>8</v>
      </c>
      <c r="N7" s="45">
        <v>6</v>
      </c>
      <c r="O7" s="46">
        <v>6</v>
      </c>
      <c r="P7" s="47">
        <v>2</v>
      </c>
      <c r="Q7" s="18">
        <f t="shared" si="2"/>
        <v>22</v>
      </c>
      <c r="R7" s="44">
        <v>5</v>
      </c>
      <c r="S7" s="45">
        <v>4</v>
      </c>
      <c r="T7" s="46">
        <v>3</v>
      </c>
      <c r="U7" s="47">
        <v>2</v>
      </c>
      <c r="V7" s="18">
        <f t="shared" si="3"/>
        <v>14</v>
      </c>
      <c r="W7" s="44">
        <v>7</v>
      </c>
      <c r="X7" s="45">
        <v>5</v>
      </c>
      <c r="Y7" s="46">
        <v>5</v>
      </c>
      <c r="Z7" s="47">
        <v>3</v>
      </c>
      <c r="AA7" s="18">
        <f t="shared" si="4"/>
        <v>20</v>
      </c>
      <c r="AB7" s="44">
        <v>7</v>
      </c>
      <c r="AC7" s="45">
        <v>4</v>
      </c>
      <c r="AD7" s="46">
        <v>4</v>
      </c>
      <c r="AE7" s="47">
        <v>3</v>
      </c>
      <c r="AF7" s="20">
        <f t="shared" si="5"/>
        <v>18</v>
      </c>
      <c r="AG7" s="44">
        <v>5</v>
      </c>
      <c r="AH7" s="45">
        <v>4</v>
      </c>
      <c r="AI7" s="46">
        <v>3</v>
      </c>
      <c r="AJ7" s="47">
        <v>3</v>
      </c>
      <c r="AK7" s="20">
        <f t="shared" si="6"/>
        <v>15</v>
      </c>
      <c r="AL7" s="32">
        <v>7</v>
      </c>
      <c r="AM7" s="33">
        <v>6</v>
      </c>
      <c r="AN7" s="34">
        <v>6</v>
      </c>
      <c r="AO7" s="67">
        <v>3</v>
      </c>
      <c r="AP7" s="18">
        <f t="shared" si="7"/>
        <v>22</v>
      </c>
      <c r="AQ7" s="65">
        <f t="shared" si="8"/>
        <v>153</v>
      </c>
    </row>
    <row r="8" spans="1:43" ht="13.5" thickBot="1">
      <c r="A8" s="13">
        <f>RANK(AQ8,AQ2:AQ35)</f>
        <v>27</v>
      </c>
      <c r="B8" s="13" t="s">
        <v>34</v>
      </c>
      <c r="C8" s="44">
        <v>10</v>
      </c>
      <c r="D8" s="45">
        <v>5</v>
      </c>
      <c r="E8" s="46">
        <v>6</v>
      </c>
      <c r="F8" s="47">
        <v>3</v>
      </c>
      <c r="G8" s="18">
        <f t="shared" si="0"/>
        <v>24</v>
      </c>
      <c r="H8" s="44">
        <v>9</v>
      </c>
      <c r="I8" s="45">
        <v>3</v>
      </c>
      <c r="J8" s="46">
        <v>7</v>
      </c>
      <c r="K8" s="47">
        <v>3</v>
      </c>
      <c r="L8" s="18">
        <f t="shared" si="1"/>
        <v>22</v>
      </c>
      <c r="M8" s="44">
        <v>7</v>
      </c>
      <c r="N8" s="45">
        <v>6</v>
      </c>
      <c r="O8" s="46">
        <v>6</v>
      </c>
      <c r="P8" s="47">
        <v>1</v>
      </c>
      <c r="Q8" s="18">
        <f t="shared" si="2"/>
        <v>20</v>
      </c>
      <c r="R8" s="44">
        <v>6</v>
      </c>
      <c r="S8" s="45">
        <v>4</v>
      </c>
      <c r="T8" s="46">
        <v>3</v>
      </c>
      <c r="U8" s="47">
        <v>2</v>
      </c>
      <c r="V8" s="18">
        <f t="shared" si="3"/>
        <v>15</v>
      </c>
      <c r="W8" s="44">
        <v>7</v>
      </c>
      <c r="X8" s="45">
        <v>6</v>
      </c>
      <c r="Y8" s="46">
        <v>6</v>
      </c>
      <c r="Z8" s="47">
        <v>3</v>
      </c>
      <c r="AA8" s="18">
        <f t="shared" si="4"/>
        <v>22</v>
      </c>
      <c r="AB8" s="44">
        <v>7</v>
      </c>
      <c r="AC8" s="45">
        <v>4</v>
      </c>
      <c r="AD8" s="46">
        <v>6</v>
      </c>
      <c r="AE8" s="47">
        <v>3</v>
      </c>
      <c r="AF8" s="20">
        <f t="shared" si="5"/>
        <v>20</v>
      </c>
      <c r="AG8" s="44">
        <v>6</v>
      </c>
      <c r="AH8" s="45">
        <v>3</v>
      </c>
      <c r="AI8" s="46">
        <v>5</v>
      </c>
      <c r="AJ8" s="47">
        <v>2</v>
      </c>
      <c r="AK8" s="20">
        <f t="shared" si="6"/>
        <v>16</v>
      </c>
      <c r="AL8" s="32">
        <v>6</v>
      </c>
      <c r="AM8" s="33">
        <v>6</v>
      </c>
      <c r="AN8" s="34">
        <v>8</v>
      </c>
      <c r="AO8" s="67">
        <v>3</v>
      </c>
      <c r="AP8" s="18">
        <f t="shared" si="7"/>
        <v>23</v>
      </c>
      <c r="AQ8" s="65">
        <f t="shared" si="8"/>
        <v>162</v>
      </c>
    </row>
    <row r="9" spans="1:43" ht="13.5" thickBot="1">
      <c r="A9" s="13">
        <f>RANK(AQ9,AQ2:AQ35)</f>
        <v>34</v>
      </c>
      <c r="B9" s="13" t="s">
        <v>36</v>
      </c>
      <c r="C9" s="44">
        <v>7</v>
      </c>
      <c r="D9" s="45">
        <v>5</v>
      </c>
      <c r="E9" s="46">
        <v>5</v>
      </c>
      <c r="F9" s="47">
        <v>3</v>
      </c>
      <c r="G9" s="18">
        <f t="shared" si="0"/>
        <v>20</v>
      </c>
      <c r="H9" s="44">
        <v>7</v>
      </c>
      <c r="I9" s="45">
        <v>3</v>
      </c>
      <c r="J9" s="46">
        <v>2</v>
      </c>
      <c r="K9" s="47">
        <v>2</v>
      </c>
      <c r="L9" s="18">
        <f t="shared" si="1"/>
        <v>14</v>
      </c>
      <c r="M9" s="44">
        <v>4</v>
      </c>
      <c r="N9" s="45">
        <v>5</v>
      </c>
      <c r="O9" s="46">
        <v>5</v>
      </c>
      <c r="P9" s="47">
        <v>1</v>
      </c>
      <c r="Q9" s="18">
        <f t="shared" si="2"/>
        <v>15</v>
      </c>
      <c r="R9" s="44">
        <v>4</v>
      </c>
      <c r="S9" s="45">
        <v>4</v>
      </c>
      <c r="T9" s="46">
        <v>3</v>
      </c>
      <c r="U9" s="47">
        <v>2</v>
      </c>
      <c r="V9" s="18">
        <f t="shared" si="3"/>
        <v>13</v>
      </c>
      <c r="W9" s="44">
        <v>6</v>
      </c>
      <c r="X9" s="45">
        <v>5</v>
      </c>
      <c r="Y9" s="46">
        <v>5</v>
      </c>
      <c r="Z9" s="47">
        <v>3</v>
      </c>
      <c r="AA9" s="18">
        <f t="shared" si="4"/>
        <v>19</v>
      </c>
      <c r="AB9" s="44">
        <v>5</v>
      </c>
      <c r="AC9" s="45">
        <v>4</v>
      </c>
      <c r="AD9" s="46">
        <v>5</v>
      </c>
      <c r="AE9" s="47">
        <v>1</v>
      </c>
      <c r="AF9" s="20">
        <f t="shared" si="5"/>
        <v>15</v>
      </c>
      <c r="AG9" s="44">
        <v>6</v>
      </c>
      <c r="AH9" s="45">
        <v>3</v>
      </c>
      <c r="AI9" s="46">
        <v>4</v>
      </c>
      <c r="AJ9" s="47">
        <v>3</v>
      </c>
      <c r="AK9" s="20">
        <f t="shared" si="6"/>
        <v>16</v>
      </c>
      <c r="AL9" s="32">
        <v>5</v>
      </c>
      <c r="AM9" s="33">
        <v>6</v>
      </c>
      <c r="AN9" s="34">
        <v>4</v>
      </c>
      <c r="AO9" s="67">
        <v>3</v>
      </c>
      <c r="AP9" s="18">
        <f t="shared" si="7"/>
        <v>18</v>
      </c>
      <c r="AQ9" s="65">
        <f t="shared" si="8"/>
        <v>130</v>
      </c>
    </row>
    <row r="10" spans="1:43" ht="13.5" thickBot="1">
      <c r="A10" s="13">
        <f>RANK(AQ10,AQ2:AQ35)</f>
        <v>17</v>
      </c>
      <c r="B10" s="13" t="s">
        <v>44</v>
      </c>
      <c r="C10" s="44">
        <v>10</v>
      </c>
      <c r="D10" s="45">
        <v>4</v>
      </c>
      <c r="E10" s="46">
        <v>5</v>
      </c>
      <c r="F10" s="47">
        <v>3</v>
      </c>
      <c r="G10" s="18">
        <f t="shared" si="0"/>
        <v>22</v>
      </c>
      <c r="H10" s="44">
        <v>8</v>
      </c>
      <c r="I10" s="45">
        <v>10</v>
      </c>
      <c r="J10" s="46">
        <v>6</v>
      </c>
      <c r="K10" s="47">
        <v>1</v>
      </c>
      <c r="L10" s="18">
        <f t="shared" si="1"/>
        <v>25</v>
      </c>
      <c r="M10" s="44">
        <v>7</v>
      </c>
      <c r="N10" s="45">
        <v>6</v>
      </c>
      <c r="O10" s="46">
        <v>6</v>
      </c>
      <c r="P10" s="47">
        <v>2</v>
      </c>
      <c r="Q10" s="18">
        <f t="shared" si="2"/>
        <v>21</v>
      </c>
      <c r="R10" s="44">
        <v>5</v>
      </c>
      <c r="S10" s="45">
        <v>6</v>
      </c>
      <c r="T10" s="46">
        <v>3</v>
      </c>
      <c r="U10" s="47">
        <v>2</v>
      </c>
      <c r="V10" s="18">
        <f t="shared" si="3"/>
        <v>16</v>
      </c>
      <c r="W10" s="44">
        <v>7</v>
      </c>
      <c r="X10" s="45">
        <v>5</v>
      </c>
      <c r="Y10" s="46">
        <v>4</v>
      </c>
      <c r="Z10" s="47">
        <v>4</v>
      </c>
      <c r="AA10" s="18">
        <f t="shared" si="4"/>
        <v>20</v>
      </c>
      <c r="AB10" s="44">
        <v>8</v>
      </c>
      <c r="AC10" s="45">
        <v>8</v>
      </c>
      <c r="AD10" s="46">
        <v>7</v>
      </c>
      <c r="AE10" s="47">
        <v>3</v>
      </c>
      <c r="AF10" s="20">
        <f t="shared" si="5"/>
        <v>26</v>
      </c>
      <c r="AG10" s="44">
        <v>7</v>
      </c>
      <c r="AH10" s="45">
        <v>2</v>
      </c>
      <c r="AI10" s="46">
        <v>3</v>
      </c>
      <c r="AJ10" s="47">
        <v>2</v>
      </c>
      <c r="AK10" s="20">
        <f t="shared" si="6"/>
        <v>14</v>
      </c>
      <c r="AL10" s="32">
        <v>9</v>
      </c>
      <c r="AM10" s="33">
        <v>10</v>
      </c>
      <c r="AN10" s="34">
        <v>8</v>
      </c>
      <c r="AO10" s="67">
        <v>5</v>
      </c>
      <c r="AP10" s="18">
        <f t="shared" si="7"/>
        <v>32</v>
      </c>
      <c r="AQ10" s="65">
        <f t="shared" si="8"/>
        <v>176</v>
      </c>
    </row>
    <row r="11" spans="1:43" ht="13.5" thickBot="1">
      <c r="A11" s="13">
        <f>RANK(AQ11,AQ2:AQ35)</f>
        <v>32</v>
      </c>
      <c r="B11" s="13" t="s">
        <v>47</v>
      </c>
      <c r="C11" s="44">
        <v>10</v>
      </c>
      <c r="D11" s="45">
        <v>4</v>
      </c>
      <c r="E11" s="46">
        <v>5</v>
      </c>
      <c r="F11" s="47">
        <v>3</v>
      </c>
      <c r="G11" s="18">
        <f t="shared" si="0"/>
        <v>22</v>
      </c>
      <c r="H11" s="44">
        <v>9</v>
      </c>
      <c r="I11" s="45">
        <v>3</v>
      </c>
      <c r="J11" s="46">
        <v>6</v>
      </c>
      <c r="K11" s="47">
        <v>2</v>
      </c>
      <c r="L11" s="18">
        <f t="shared" si="1"/>
        <v>20</v>
      </c>
      <c r="M11" s="44">
        <v>5</v>
      </c>
      <c r="N11" s="45">
        <v>5</v>
      </c>
      <c r="O11" s="46">
        <v>6</v>
      </c>
      <c r="P11" s="47">
        <v>1</v>
      </c>
      <c r="Q11" s="18">
        <f t="shared" si="2"/>
        <v>17</v>
      </c>
      <c r="R11" s="44">
        <v>5</v>
      </c>
      <c r="S11" s="45">
        <v>4</v>
      </c>
      <c r="T11" s="46">
        <v>3</v>
      </c>
      <c r="U11" s="47">
        <v>2</v>
      </c>
      <c r="V11" s="18">
        <f t="shared" si="3"/>
        <v>14</v>
      </c>
      <c r="W11" s="44">
        <v>5</v>
      </c>
      <c r="X11" s="45">
        <v>5</v>
      </c>
      <c r="Y11" s="46">
        <v>4</v>
      </c>
      <c r="Z11" s="47">
        <v>3</v>
      </c>
      <c r="AA11" s="18">
        <f t="shared" si="4"/>
        <v>17</v>
      </c>
      <c r="AB11" s="44">
        <v>7</v>
      </c>
      <c r="AC11" s="45">
        <v>4</v>
      </c>
      <c r="AD11" s="46">
        <v>5</v>
      </c>
      <c r="AE11" s="47">
        <v>2</v>
      </c>
      <c r="AF11" s="20">
        <f t="shared" si="5"/>
        <v>18</v>
      </c>
      <c r="AG11" s="44">
        <v>5</v>
      </c>
      <c r="AH11" s="45">
        <v>2</v>
      </c>
      <c r="AI11" s="46">
        <v>3</v>
      </c>
      <c r="AJ11" s="47">
        <v>2</v>
      </c>
      <c r="AK11" s="20">
        <f t="shared" si="6"/>
        <v>12</v>
      </c>
      <c r="AL11" s="32">
        <v>6</v>
      </c>
      <c r="AM11" s="33">
        <v>5</v>
      </c>
      <c r="AN11" s="34">
        <v>4</v>
      </c>
      <c r="AO11" s="67">
        <v>2</v>
      </c>
      <c r="AP11" s="18">
        <f t="shared" si="7"/>
        <v>17</v>
      </c>
      <c r="AQ11" s="65">
        <f t="shared" si="8"/>
        <v>137</v>
      </c>
    </row>
    <row r="12" spans="1:43" ht="13.5" thickBot="1">
      <c r="A12" s="13">
        <f>RANK(AQ12,AQ2:AQ35)</f>
        <v>24</v>
      </c>
      <c r="B12" s="13" t="s">
        <v>49</v>
      </c>
      <c r="C12" s="44">
        <v>9</v>
      </c>
      <c r="D12" s="45">
        <v>5</v>
      </c>
      <c r="E12" s="46">
        <v>5</v>
      </c>
      <c r="F12" s="47">
        <v>4</v>
      </c>
      <c r="G12" s="18">
        <f t="shared" si="0"/>
        <v>23</v>
      </c>
      <c r="H12" s="44">
        <v>8</v>
      </c>
      <c r="I12" s="45">
        <v>8</v>
      </c>
      <c r="J12" s="46">
        <v>4</v>
      </c>
      <c r="K12" s="47">
        <v>3</v>
      </c>
      <c r="L12" s="18">
        <f t="shared" si="1"/>
        <v>23</v>
      </c>
      <c r="M12" s="44">
        <v>8</v>
      </c>
      <c r="N12" s="45">
        <v>7</v>
      </c>
      <c r="O12" s="46">
        <v>6</v>
      </c>
      <c r="P12" s="47">
        <v>3</v>
      </c>
      <c r="Q12" s="18">
        <f t="shared" si="2"/>
        <v>24</v>
      </c>
      <c r="R12" s="44">
        <v>7</v>
      </c>
      <c r="S12" s="45">
        <v>7</v>
      </c>
      <c r="T12" s="46">
        <v>3</v>
      </c>
      <c r="U12" s="47">
        <v>4</v>
      </c>
      <c r="V12" s="18">
        <f t="shared" si="3"/>
        <v>21</v>
      </c>
      <c r="W12" s="44">
        <v>7</v>
      </c>
      <c r="X12" s="45">
        <v>5</v>
      </c>
      <c r="Y12" s="46">
        <v>6</v>
      </c>
      <c r="Z12" s="47">
        <v>4</v>
      </c>
      <c r="AA12" s="18">
        <f t="shared" si="4"/>
        <v>22</v>
      </c>
      <c r="AB12" s="44">
        <v>8</v>
      </c>
      <c r="AC12" s="45">
        <v>5</v>
      </c>
      <c r="AD12" s="46">
        <v>5</v>
      </c>
      <c r="AE12" s="47">
        <v>2</v>
      </c>
      <c r="AF12" s="20">
        <f t="shared" si="5"/>
        <v>20</v>
      </c>
      <c r="AG12" s="44">
        <v>6</v>
      </c>
      <c r="AH12" s="45">
        <v>3</v>
      </c>
      <c r="AI12" s="46">
        <v>4</v>
      </c>
      <c r="AJ12" s="47">
        <v>3</v>
      </c>
      <c r="AK12" s="20">
        <f t="shared" si="6"/>
        <v>16</v>
      </c>
      <c r="AL12" s="32">
        <v>7</v>
      </c>
      <c r="AM12" s="33">
        <v>6</v>
      </c>
      <c r="AN12" s="34">
        <v>5</v>
      </c>
      <c r="AO12" s="67">
        <v>3</v>
      </c>
      <c r="AP12" s="18">
        <f t="shared" si="7"/>
        <v>21</v>
      </c>
      <c r="AQ12" s="65">
        <f t="shared" si="8"/>
        <v>170</v>
      </c>
    </row>
    <row r="13" spans="1:43" ht="13.5" thickBot="1">
      <c r="A13" s="13">
        <f>RANK(AQ13,AQ2:AQ35)</f>
        <v>25</v>
      </c>
      <c r="B13" s="13" t="s">
        <v>51</v>
      </c>
      <c r="C13" s="44">
        <v>10</v>
      </c>
      <c r="D13" s="45">
        <v>5</v>
      </c>
      <c r="E13" s="46">
        <v>5</v>
      </c>
      <c r="F13" s="47">
        <v>3</v>
      </c>
      <c r="G13" s="18">
        <f t="shared" si="0"/>
        <v>23</v>
      </c>
      <c r="H13" s="44">
        <v>8</v>
      </c>
      <c r="I13" s="45">
        <v>8</v>
      </c>
      <c r="J13" s="46">
        <v>6</v>
      </c>
      <c r="K13" s="47">
        <v>2</v>
      </c>
      <c r="L13" s="18">
        <f t="shared" si="1"/>
        <v>24</v>
      </c>
      <c r="M13" s="44">
        <v>7</v>
      </c>
      <c r="N13" s="45">
        <v>5</v>
      </c>
      <c r="O13" s="46">
        <v>6</v>
      </c>
      <c r="P13" s="47">
        <v>2</v>
      </c>
      <c r="Q13" s="18">
        <f t="shared" si="2"/>
        <v>20</v>
      </c>
      <c r="R13" s="44">
        <v>5</v>
      </c>
      <c r="S13" s="45">
        <v>7</v>
      </c>
      <c r="T13" s="46">
        <v>3</v>
      </c>
      <c r="U13" s="47">
        <v>3</v>
      </c>
      <c r="V13" s="18">
        <f t="shared" si="3"/>
        <v>18</v>
      </c>
      <c r="W13" s="44">
        <v>6</v>
      </c>
      <c r="X13" s="45">
        <v>6</v>
      </c>
      <c r="Y13" s="46">
        <v>6</v>
      </c>
      <c r="Z13" s="47">
        <v>3</v>
      </c>
      <c r="AA13" s="18">
        <f t="shared" si="4"/>
        <v>21</v>
      </c>
      <c r="AB13" s="44">
        <v>8</v>
      </c>
      <c r="AC13" s="45">
        <v>5</v>
      </c>
      <c r="AD13" s="46">
        <v>5</v>
      </c>
      <c r="AE13" s="47">
        <v>2</v>
      </c>
      <c r="AF13" s="20">
        <f t="shared" si="5"/>
        <v>20</v>
      </c>
      <c r="AG13" s="44">
        <v>6</v>
      </c>
      <c r="AH13" s="45">
        <v>3</v>
      </c>
      <c r="AI13" s="46">
        <v>4</v>
      </c>
      <c r="AJ13" s="47">
        <v>2</v>
      </c>
      <c r="AK13" s="20">
        <f t="shared" si="6"/>
        <v>15</v>
      </c>
      <c r="AL13" s="32">
        <v>8</v>
      </c>
      <c r="AM13" s="33">
        <v>7</v>
      </c>
      <c r="AN13" s="34">
        <v>8</v>
      </c>
      <c r="AO13" s="67">
        <v>3</v>
      </c>
      <c r="AP13" s="18">
        <f t="shared" si="7"/>
        <v>26</v>
      </c>
      <c r="AQ13" s="65">
        <f t="shared" si="8"/>
        <v>167</v>
      </c>
    </row>
    <row r="14" spans="1:43" ht="13.5" thickBot="1">
      <c r="A14" s="13">
        <f>RANK(AQ14,AQ2:AQ35)</f>
        <v>10</v>
      </c>
      <c r="B14" s="13" t="s">
        <v>62</v>
      </c>
      <c r="C14" s="44">
        <v>9</v>
      </c>
      <c r="D14" s="45">
        <v>5</v>
      </c>
      <c r="E14" s="46">
        <v>5</v>
      </c>
      <c r="F14" s="47">
        <v>4</v>
      </c>
      <c r="G14" s="18">
        <f t="shared" si="0"/>
        <v>23</v>
      </c>
      <c r="H14" s="44">
        <v>10</v>
      </c>
      <c r="I14" s="45">
        <v>10</v>
      </c>
      <c r="J14" s="46">
        <v>7</v>
      </c>
      <c r="K14" s="47">
        <v>5</v>
      </c>
      <c r="L14" s="18">
        <f t="shared" si="1"/>
        <v>32</v>
      </c>
      <c r="M14" s="44">
        <v>8</v>
      </c>
      <c r="N14" s="45">
        <v>8</v>
      </c>
      <c r="O14" s="46">
        <v>8</v>
      </c>
      <c r="P14" s="47">
        <v>2</v>
      </c>
      <c r="Q14" s="18">
        <f t="shared" si="2"/>
        <v>26</v>
      </c>
      <c r="R14" s="44">
        <v>4</v>
      </c>
      <c r="S14" s="45">
        <v>9</v>
      </c>
      <c r="T14" s="46">
        <v>4</v>
      </c>
      <c r="U14" s="47">
        <v>5</v>
      </c>
      <c r="V14" s="18">
        <f t="shared" si="3"/>
        <v>22</v>
      </c>
      <c r="W14" s="44">
        <v>8</v>
      </c>
      <c r="X14" s="45">
        <v>6</v>
      </c>
      <c r="Y14" s="46">
        <v>6</v>
      </c>
      <c r="Z14" s="47">
        <v>4</v>
      </c>
      <c r="AA14" s="18">
        <f t="shared" si="4"/>
        <v>24</v>
      </c>
      <c r="AB14" s="44">
        <v>7</v>
      </c>
      <c r="AC14" s="45">
        <v>4</v>
      </c>
      <c r="AD14" s="46">
        <v>5</v>
      </c>
      <c r="AE14" s="47">
        <v>3</v>
      </c>
      <c r="AF14" s="20">
        <f t="shared" si="5"/>
        <v>19</v>
      </c>
      <c r="AG14" s="44">
        <v>7</v>
      </c>
      <c r="AH14" s="45">
        <v>6</v>
      </c>
      <c r="AI14" s="46">
        <v>5</v>
      </c>
      <c r="AJ14" s="47">
        <v>4</v>
      </c>
      <c r="AK14" s="20">
        <f t="shared" si="6"/>
        <v>22</v>
      </c>
      <c r="AL14" s="32">
        <v>9</v>
      </c>
      <c r="AM14" s="33">
        <v>8</v>
      </c>
      <c r="AN14" s="34">
        <v>7</v>
      </c>
      <c r="AO14" s="67">
        <v>5</v>
      </c>
      <c r="AP14" s="18">
        <f t="shared" si="7"/>
        <v>29</v>
      </c>
      <c r="AQ14" s="65">
        <f t="shared" si="8"/>
        <v>197</v>
      </c>
    </row>
    <row r="15" spans="1:43" ht="13.5" thickBot="1">
      <c r="A15" s="13">
        <f>RANK(AQ15,AQ2:AQ35)</f>
        <v>5</v>
      </c>
      <c r="B15" s="13" t="s">
        <v>65</v>
      </c>
      <c r="C15" s="44">
        <v>9</v>
      </c>
      <c r="D15" s="45">
        <v>7</v>
      </c>
      <c r="E15" s="46">
        <v>5</v>
      </c>
      <c r="F15" s="47">
        <v>4</v>
      </c>
      <c r="G15" s="18">
        <f t="shared" si="0"/>
        <v>25</v>
      </c>
      <c r="H15" s="44">
        <v>9</v>
      </c>
      <c r="I15" s="45">
        <v>10</v>
      </c>
      <c r="J15" s="46">
        <v>8</v>
      </c>
      <c r="K15" s="47">
        <v>4</v>
      </c>
      <c r="L15" s="18">
        <f t="shared" si="1"/>
        <v>31</v>
      </c>
      <c r="M15" s="44">
        <v>7</v>
      </c>
      <c r="N15" s="45">
        <v>8</v>
      </c>
      <c r="O15" s="46">
        <v>8</v>
      </c>
      <c r="P15" s="47">
        <v>3</v>
      </c>
      <c r="Q15" s="18">
        <f t="shared" si="2"/>
        <v>26</v>
      </c>
      <c r="R15" s="44">
        <v>9</v>
      </c>
      <c r="S15" s="45">
        <v>10</v>
      </c>
      <c r="T15" s="46">
        <v>7</v>
      </c>
      <c r="U15" s="47">
        <v>4</v>
      </c>
      <c r="V15" s="18">
        <f t="shared" si="3"/>
        <v>30</v>
      </c>
      <c r="W15" s="44">
        <v>7</v>
      </c>
      <c r="X15" s="45">
        <v>8</v>
      </c>
      <c r="Y15" s="46">
        <v>8</v>
      </c>
      <c r="Z15" s="47">
        <v>4</v>
      </c>
      <c r="AA15" s="18">
        <f t="shared" si="4"/>
        <v>27</v>
      </c>
      <c r="AB15" s="44">
        <v>7</v>
      </c>
      <c r="AC15" s="45">
        <v>7</v>
      </c>
      <c r="AD15" s="46">
        <v>8</v>
      </c>
      <c r="AE15" s="47">
        <v>4</v>
      </c>
      <c r="AF15" s="20">
        <f t="shared" si="5"/>
        <v>26</v>
      </c>
      <c r="AG15" s="44">
        <v>7</v>
      </c>
      <c r="AH15" s="45">
        <v>3</v>
      </c>
      <c r="AI15" s="46">
        <v>7</v>
      </c>
      <c r="AJ15" s="47">
        <v>4</v>
      </c>
      <c r="AK15" s="20">
        <f t="shared" si="6"/>
        <v>21</v>
      </c>
      <c r="AL15" s="32">
        <v>8</v>
      </c>
      <c r="AM15" s="33">
        <v>9</v>
      </c>
      <c r="AN15" s="34">
        <v>7</v>
      </c>
      <c r="AO15" s="67">
        <v>4</v>
      </c>
      <c r="AP15" s="18">
        <f t="shared" si="7"/>
        <v>28</v>
      </c>
      <c r="AQ15" s="65">
        <f t="shared" si="8"/>
        <v>214</v>
      </c>
    </row>
    <row r="16" spans="1:43" ht="13.5" thickBot="1">
      <c r="A16" s="13">
        <f>RANK(AQ16,AQ2:AQ35)</f>
        <v>8</v>
      </c>
      <c r="B16" s="13" t="s">
        <v>67</v>
      </c>
      <c r="C16" s="44">
        <v>10</v>
      </c>
      <c r="D16" s="45">
        <v>6</v>
      </c>
      <c r="E16" s="46">
        <v>6</v>
      </c>
      <c r="F16" s="47">
        <v>4</v>
      </c>
      <c r="G16" s="18">
        <f t="shared" si="0"/>
        <v>26</v>
      </c>
      <c r="H16" s="44">
        <v>8</v>
      </c>
      <c r="I16" s="45">
        <v>10</v>
      </c>
      <c r="J16" s="46">
        <v>8</v>
      </c>
      <c r="K16" s="47">
        <v>4</v>
      </c>
      <c r="L16" s="18">
        <f t="shared" si="1"/>
        <v>30</v>
      </c>
      <c r="M16" s="44">
        <v>8</v>
      </c>
      <c r="N16" s="45">
        <v>8</v>
      </c>
      <c r="O16" s="46">
        <v>7</v>
      </c>
      <c r="P16" s="47">
        <v>2</v>
      </c>
      <c r="Q16" s="18">
        <f t="shared" si="2"/>
        <v>25</v>
      </c>
      <c r="R16" s="44">
        <v>8</v>
      </c>
      <c r="S16" s="45">
        <v>9</v>
      </c>
      <c r="T16" s="46">
        <v>7</v>
      </c>
      <c r="U16" s="47">
        <v>4</v>
      </c>
      <c r="V16" s="18">
        <f t="shared" si="3"/>
        <v>28</v>
      </c>
      <c r="W16" s="44">
        <v>7</v>
      </c>
      <c r="X16" s="45">
        <v>8</v>
      </c>
      <c r="Y16" s="46">
        <v>7</v>
      </c>
      <c r="Z16" s="47">
        <v>4</v>
      </c>
      <c r="AA16" s="18">
        <f t="shared" si="4"/>
        <v>26</v>
      </c>
      <c r="AB16" s="44">
        <v>9</v>
      </c>
      <c r="AC16" s="45">
        <v>8</v>
      </c>
      <c r="AD16" s="46">
        <v>8</v>
      </c>
      <c r="AE16" s="47">
        <v>4</v>
      </c>
      <c r="AF16" s="20">
        <f t="shared" si="5"/>
        <v>29</v>
      </c>
      <c r="AG16" s="44">
        <v>7</v>
      </c>
      <c r="AH16" s="45">
        <v>3</v>
      </c>
      <c r="AI16" s="46">
        <v>6</v>
      </c>
      <c r="AJ16" s="47">
        <v>3</v>
      </c>
      <c r="AK16" s="20">
        <f t="shared" si="6"/>
        <v>19</v>
      </c>
      <c r="AL16" s="32">
        <v>7</v>
      </c>
      <c r="AM16" s="33">
        <v>9</v>
      </c>
      <c r="AN16" s="34">
        <v>8</v>
      </c>
      <c r="AO16" s="67">
        <v>4</v>
      </c>
      <c r="AP16" s="18">
        <f t="shared" si="7"/>
        <v>28</v>
      </c>
      <c r="AQ16" s="65">
        <f t="shared" si="8"/>
        <v>211</v>
      </c>
    </row>
    <row r="17" spans="1:43" ht="13.5" thickBot="1">
      <c r="A17" s="13">
        <f>RANK(AQ17,AQ2:AQ35)</f>
        <v>4</v>
      </c>
      <c r="B17" s="13" t="s">
        <v>69</v>
      </c>
      <c r="C17" s="44">
        <v>10</v>
      </c>
      <c r="D17" s="45">
        <v>6</v>
      </c>
      <c r="E17" s="46">
        <v>5</v>
      </c>
      <c r="F17" s="47">
        <v>4</v>
      </c>
      <c r="G17" s="18">
        <f t="shared" si="0"/>
        <v>25</v>
      </c>
      <c r="H17" s="44">
        <v>10</v>
      </c>
      <c r="I17" s="45">
        <v>10</v>
      </c>
      <c r="J17" s="46">
        <v>9</v>
      </c>
      <c r="K17" s="47">
        <v>4</v>
      </c>
      <c r="L17" s="18">
        <f t="shared" si="1"/>
        <v>33</v>
      </c>
      <c r="M17" s="44">
        <v>8</v>
      </c>
      <c r="N17" s="45">
        <v>9</v>
      </c>
      <c r="O17" s="46">
        <v>8</v>
      </c>
      <c r="P17" s="47">
        <v>2</v>
      </c>
      <c r="Q17" s="18">
        <f t="shared" si="2"/>
        <v>27</v>
      </c>
      <c r="R17" s="44">
        <v>9</v>
      </c>
      <c r="S17" s="45">
        <v>9</v>
      </c>
      <c r="T17" s="46">
        <v>8</v>
      </c>
      <c r="U17" s="47">
        <v>4</v>
      </c>
      <c r="V17" s="18">
        <f t="shared" si="3"/>
        <v>30</v>
      </c>
      <c r="W17" s="44">
        <v>8</v>
      </c>
      <c r="X17" s="45">
        <v>8</v>
      </c>
      <c r="Y17" s="46">
        <v>8</v>
      </c>
      <c r="Z17" s="47">
        <v>4</v>
      </c>
      <c r="AA17" s="18">
        <f t="shared" si="4"/>
        <v>28</v>
      </c>
      <c r="AB17" s="44">
        <v>8</v>
      </c>
      <c r="AC17" s="45">
        <v>8</v>
      </c>
      <c r="AD17" s="46">
        <v>8</v>
      </c>
      <c r="AE17" s="47">
        <v>4</v>
      </c>
      <c r="AF17" s="20">
        <f t="shared" si="5"/>
        <v>28</v>
      </c>
      <c r="AG17" s="44">
        <v>8</v>
      </c>
      <c r="AH17" s="45">
        <v>3</v>
      </c>
      <c r="AI17" s="46">
        <v>6</v>
      </c>
      <c r="AJ17" s="47">
        <v>3</v>
      </c>
      <c r="AK17" s="20">
        <f t="shared" si="6"/>
        <v>20</v>
      </c>
      <c r="AL17" s="32">
        <v>10</v>
      </c>
      <c r="AM17" s="33">
        <v>10</v>
      </c>
      <c r="AN17" s="34">
        <v>9</v>
      </c>
      <c r="AO17" s="67">
        <v>5</v>
      </c>
      <c r="AP17" s="18">
        <f t="shared" si="7"/>
        <v>34</v>
      </c>
      <c r="AQ17" s="65">
        <f t="shared" si="8"/>
        <v>225</v>
      </c>
    </row>
    <row r="18" spans="1:43" ht="13.5" thickBot="1">
      <c r="A18" s="13">
        <f>RANK(AQ18,AQ2:AQ35)</f>
        <v>15</v>
      </c>
      <c r="B18" s="13" t="s">
        <v>72</v>
      </c>
      <c r="C18" s="44">
        <v>10</v>
      </c>
      <c r="D18" s="45">
        <v>5</v>
      </c>
      <c r="E18" s="46">
        <v>5</v>
      </c>
      <c r="F18" s="47">
        <v>4</v>
      </c>
      <c r="G18" s="18">
        <f t="shared" si="0"/>
        <v>24</v>
      </c>
      <c r="H18" s="44">
        <v>8</v>
      </c>
      <c r="I18" s="45">
        <v>8</v>
      </c>
      <c r="J18" s="46">
        <v>6</v>
      </c>
      <c r="K18" s="47">
        <v>4</v>
      </c>
      <c r="L18" s="18">
        <f t="shared" si="1"/>
        <v>26</v>
      </c>
      <c r="M18" s="44">
        <v>8</v>
      </c>
      <c r="N18" s="45">
        <v>9</v>
      </c>
      <c r="O18" s="46">
        <v>6</v>
      </c>
      <c r="P18" s="47">
        <v>2</v>
      </c>
      <c r="Q18" s="18">
        <f t="shared" si="2"/>
        <v>25</v>
      </c>
      <c r="R18" s="44">
        <v>9</v>
      </c>
      <c r="S18" s="45">
        <v>6</v>
      </c>
      <c r="T18" s="46">
        <v>5</v>
      </c>
      <c r="U18" s="47">
        <v>3</v>
      </c>
      <c r="V18" s="18">
        <f t="shared" si="3"/>
        <v>23</v>
      </c>
      <c r="W18" s="44">
        <v>7</v>
      </c>
      <c r="X18" s="45">
        <v>8</v>
      </c>
      <c r="Y18" s="46">
        <v>6</v>
      </c>
      <c r="Z18" s="47">
        <v>4</v>
      </c>
      <c r="AA18" s="18">
        <f t="shared" si="4"/>
        <v>25</v>
      </c>
      <c r="AB18" s="44">
        <v>6</v>
      </c>
      <c r="AC18" s="45">
        <v>5</v>
      </c>
      <c r="AD18" s="46">
        <v>4</v>
      </c>
      <c r="AE18" s="47">
        <v>3</v>
      </c>
      <c r="AF18" s="20">
        <f t="shared" si="5"/>
        <v>18</v>
      </c>
      <c r="AG18" s="44">
        <v>7</v>
      </c>
      <c r="AH18" s="45">
        <v>3</v>
      </c>
      <c r="AI18" s="46">
        <v>4</v>
      </c>
      <c r="AJ18" s="47">
        <v>3</v>
      </c>
      <c r="AK18" s="20">
        <f t="shared" si="6"/>
        <v>17</v>
      </c>
      <c r="AL18" s="32">
        <v>6</v>
      </c>
      <c r="AM18" s="33">
        <v>7</v>
      </c>
      <c r="AN18" s="34">
        <v>6</v>
      </c>
      <c r="AO18" s="67">
        <v>3</v>
      </c>
      <c r="AP18" s="18">
        <f t="shared" si="7"/>
        <v>22</v>
      </c>
      <c r="AQ18" s="65">
        <f t="shared" si="8"/>
        <v>180</v>
      </c>
    </row>
    <row r="19" spans="1:43" ht="13.5" thickBot="1">
      <c r="A19" s="13">
        <f>RANK(AQ19,AQ2:AQ35)</f>
        <v>2</v>
      </c>
      <c r="B19" s="13" t="s">
        <v>75</v>
      </c>
      <c r="C19" s="32">
        <v>10</v>
      </c>
      <c r="D19" s="33">
        <v>8</v>
      </c>
      <c r="E19" s="34">
        <v>5</v>
      </c>
      <c r="F19" s="35">
        <v>4</v>
      </c>
      <c r="G19" s="18">
        <f t="shared" si="0"/>
        <v>27</v>
      </c>
      <c r="H19" s="32">
        <v>9</v>
      </c>
      <c r="I19" s="33">
        <v>10</v>
      </c>
      <c r="J19" s="34">
        <v>10</v>
      </c>
      <c r="K19" s="35">
        <v>4</v>
      </c>
      <c r="L19" s="18">
        <f t="shared" si="1"/>
        <v>33</v>
      </c>
      <c r="M19" s="32">
        <v>8</v>
      </c>
      <c r="N19" s="33">
        <v>8</v>
      </c>
      <c r="O19" s="34">
        <v>8</v>
      </c>
      <c r="P19" s="35">
        <v>3</v>
      </c>
      <c r="Q19" s="18">
        <f t="shared" si="2"/>
        <v>27</v>
      </c>
      <c r="R19" s="32">
        <v>8</v>
      </c>
      <c r="S19" s="33">
        <v>9</v>
      </c>
      <c r="T19" s="34">
        <v>9</v>
      </c>
      <c r="U19" s="35">
        <v>3</v>
      </c>
      <c r="V19" s="18">
        <f t="shared" si="3"/>
        <v>29</v>
      </c>
      <c r="W19" s="32">
        <v>8</v>
      </c>
      <c r="X19" s="33">
        <v>8</v>
      </c>
      <c r="Y19" s="34">
        <v>8</v>
      </c>
      <c r="Z19" s="35">
        <v>4</v>
      </c>
      <c r="AA19" s="18">
        <f t="shared" si="4"/>
        <v>28</v>
      </c>
      <c r="AB19" s="32">
        <v>8</v>
      </c>
      <c r="AC19" s="33">
        <v>9</v>
      </c>
      <c r="AD19" s="34">
        <v>8</v>
      </c>
      <c r="AE19" s="35">
        <v>4</v>
      </c>
      <c r="AF19" s="20">
        <f t="shared" si="5"/>
        <v>29</v>
      </c>
      <c r="AG19" s="32">
        <v>10</v>
      </c>
      <c r="AH19" s="33">
        <v>8</v>
      </c>
      <c r="AI19" s="34">
        <v>9</v>
      </c>
      <c r="AJ19" s="35">
        <v>4</v>
      </c>
      <c r="AK19" s="20">
        <f t="shared" si="6"/>
        <v>31</v>
      </c>
      <c r="AL19" s="32">
        <v>8</v>
      </c>
      <c r="AM19" s="33">
        <v>10</v>
      </c>
      <c r="AN19" s="34">
        <v>9</v>
      </c>
      <c r="AO19" s="67">
        <v>5</v>
      </c>
      <c r="AP19" s="18">
        <f t="shared" si="7"/>
        <v>32</v>
      </c>
      <c r="AQ19" s="65">
        <f t="shared" si="8"/>
        <v>236</v>
      </c>
    </row>
    <row r="20" spans="1:43" ht="13.5" thickBot="1">
      <c r="A20" s="13">
        <f>RANK(AQ20,AQ2:AQ35)</f>
        <v>1</v>
      </c>
      <c r="B20" s="13" t="s">
        <v>79</v>
      </c>
      <c r="C20" s="32">
        <v>10</v>
      </c>
      <c r="D20" s="33">
        <v>5</v>
      </c>
      <c r="E20" s="34">
        <v>7</v>
      </c>
      <c r="F20" s="35">
        <v>4</v>
      </c>
      <c r="G20" s="18">
        <f t="shared" si="0"/>
        <v>26</v>
      </c>
      <c r="H20" s="32">
        <v>10</v>
      </c>
      <c r="I20" s="33">
        <v>10</v>
      </c>
      <c r="J20" s="34">
        <v>10</v>
      </c>
      <c r="K20" s="35">
        <v>5</v>
      </c>
      <c r="L20" s="18">
        <f t="shared" si="1"/>
        <v>35</v>
      </c>
      <c r="M20" s="32">
        <v>9</v>
      </c>
      <c r="N20" s="33">
        <v>8</v>
      </c>
      <c r="O20" s="34">
        <v>8</v>
      </c>
      <c r="P20" s="35">
        <v>4</v>
      </c>
      <c r="Q20" s="18">
        <f t="shared" si="2"/>
        <v>29</v>
      </c>
      <c r="R20" s="32">
        <v>10</v>
      </c>
      <c r="S20" s="33">
        <v>9</v>
      </c>
      <c r="T20" s="34">
        <v>7</v>
      </c>
      <c r="U20" s="35">
        <v>5</v>
      </c>
      <c r="V20" s="18">
        <f t="shared" si="3"/>
        <v>31</v>
      </c>
      <c r="W20" s="32">
        <v>9</v>
      </c>
      <c r="X20" s="33">
        <v>8</v>
      </c>
      <c r="Y20" s="34">
        <v>9</v>
      </c>
      <c r="Z20" s="35">
        <v>4</v>
      </c>
      <c r="AA20" s="18">
        <f t="shared" si="4"/>
        <v>30</v>
      </c>
      <c r="AB20" s="32">
        <v>9</v>
      </c>
      <c r="AC20" s="33">
        <v>8</v>
      </c>
      <c r="AD20" s="34">
        <v>9</v>
      </c>
      <c r="AE20" s="35">
        <v>4</v>
      </c>
      <c r="AF20" s="20">
        <f t="shared" si="5"/>
        <v>30</v>
      </c>
      <c r="AG20" s="32">
        <v>9</v>
      </c>
      <c r="AH20" s="33">
        <v>10</v>
      </c>
      <c r="AI20" s="34">
        <v>10</v>
      </c>
      <c r="AJ20" s="35">
        <v>5</v>
      </c>
      <c r="AK20" s="20">
        <f t="shared" si="6"/>
        <v>34</v>
      </c>
      <c r="AL20" s="32">
        <v>9</v>
      </c>
      <c r="AM20" s="33">
        <v>9</v>
      </c>
      <c r="AN20" s="34">
        <v>10</v>
      </c>
      <c r="AO20" s="67">
        <v>5</v>
      </c>
      <c r="AP20" s="18">
        <f t="shared" si="7"/>
        <v>33</v>
      </c>
      <c r="AQ20" s="65">
        <f t="shared" si="8"/>
        <v>248</v>
      </c>
    </row>
    <row r="21" spans="1:43" ht="13.5" thickBot="1">
      <c r="A21" s="13">
        <f>RANK(AQ21,AQ2:AQ35)</f>
        <v>18</v>
      </c>
      <c r="B21" s="13" t="s">
        <v>82</v>
      </c>
      <c r="C21" s="32">
        <v>8</v>
      </c>
      <c r="D21" s="33">
        <v>5</v>
      </c>
      <c r="E21" s="34">
        <v>5</v>
      </c>
      <c r="F21" s="35">
        <v>3</v>
      </c>
      <c r="G21" s="18">
        <f t="shared" si="0"/>
        <v>21</v>
      </c>
      <c r="H21" s="32">
        <v>8</v>
      </c>
      <c r="I21" s="33">
        <v>3</v>
      </c>
      <c r="J21" s="34">
        <v>6</v>
      </c>
      <c r="K21" s="35">
        <v>3</v>
      </c>
      <c r="L21" s="18">
        <f t="shared" si="1"/>
        <v>20</v>
      </c>
      <c r="M21" s="32">
        <v>8</v>
      </c>
      <c r="N21" s="33">
        <v>7</v>
      </c>
      <c r="O21" s="34">
        <v>7</v>
      </c>
      <c r="P21" s="35">
        <v>2</v>
      </c>
      <c r="Q21" s="18">
        <f t="shared" si="2"/>
        <v>24</v>
      </c>
      <c r="R21" s="32">
        <v>5</v>
      </c>
      <c r="S21" s="33">
        <v>4</v>
      </c>
      <c r="T21" s="34">
        <v>3</v>
      </c>
      <c r="U21" s="35">
        <v>2</v>
      </c>
      <c r="V21" s="18">
        <f t="shared" si="3"/>
        <v>14</v>
      </c>
      <c r="W21" s="32">
        <v>6</v>
      </c>
      <c r="X21" s="33">
        <v>5</v>
      </c>
      <c r="Y21" s="34">
        <v>5</v>
      </c>
      <c r="Z21" s="35">
        <v>3</v>
      </c>
      <c r="AA21" s="18">
        <f t="shared" si="4"/>
        <v>19</v>
      </c>
      <c r="AB21" s="32">
        <v>7</v>
      </c>
      <c r="AC21" s="33">
        <v>8</v>
      </c>
      <c r="AD21" s="34">
        <v>7</v>
      </c>
      <c r="AE21" s="35">
        <v>3</v>
      </c>
      <c r="AF21" s="20">
        <f t="shared" si="5"/>
        <v>25</v>
      </c>
      <c r="AG21" s="32">
        <v>7</v>
      </c>
      <c r="AH21" s="33">
        <v>9</v>
      </c>
      <c r="AI21" s="34">
        <v>9</v>
      </c>
      <c r="AJ21" s="35">
        <v>4</v>
      </c>
      <c r="AK21" s="20">
        <f t="shared" si="6"/>
        <v>29</v>
      </c>
      <c r="AL21" s="32">
        <v>7</v>
      </c>
      <c r="AM21" s="33">
        <v>5</v>
      </c>
      <c r="AN21" s="34">
        <v>8</v>
      </c>
      <c r="AO21" s="67">
        <v>3</v>
      </c>
      <c r="AP21" s="18">
        <f t="shared" si="7"/>
        <v>23</v>
      </c>
      <c r="AQ21" s="65">
        <f t="shared" si="8"/>
        <v>175</v>
      </c>
    </row>
    <row r="22" spans="1:43" ht="13.5" thickBot="1">
      <c r="A22" s="13">
        <f>RANK(AQ22,AQ2:AQ35)</f>
        <v>29</v>
      </c>
      <c r="B22" s="13" t="s">
        <v>106</v>
      </c>
      <c r="C22" s="32">
        <v>10</v>
      </c>
      <c r="D22" s="33">
        <v>4</v>
      </c>
      <c r="E22" s="34">
        <v>5</v>
      </c>
      <c r="F22" s="35">
        <v>3</v>
      </c>
      <c r="G22" s="18">
        <f t="shared" si="0"/>
        <v>22</v>
      </c>
      <c r="H22" s="32">
        <v>10</v>
      </c>
      <c r="I22" s="33">
        <v>3</v>
      </c>
      <c r="J22" s="34">
        <v>6</v>
      </c>
      <c r="K22" s="35">
        <v>3</v>
      </c>
      <c r="L22" s="18">
        <f t="shared" si="1"/>
        <v>22</v>
      </c>
      <c r="M22" s="32">
        <v>7</v>
      </c>
      <c r="N22" s="33">
        <v>6</v>
      </c>
      <c r="O22" s="34">
        <v>7</v>
      </c>
      <c r="P22" s="35">
        <v>2</v>
      </c>
      <c r="Q22" s="18">
        <f t="shared" si="2"/>
        <v>22</v>
      </c>
      <c r="R22" s="32">
        <v>5</v>
      </c>
      <c r="S22" s="33">
        <v>4</v>
      </c>
      <c r="T22" s="34">
        <v>4</v>
      </c>
      <c r="U22" s="35">
        <v>2</v>
      </c>
      <c r="V22" s="18">
        <f t="shared" si="3"/>
        <v>15</v>
      </c>
      <c r="W22" s="32">
        <v>6</v>
      </c>
      <c r="X22" s="33">
        <v>5</v>
      </c>
      <c r="Y22" s="34">
        <v>6</v>
      </c>
      <c r="Z22" s="35">
        <v>3</v>
      </c>
      <c r="AA22" s="18">
        <f t="shared" si="4"/>
        <v>20</v>
      </c>
      <c r="AB22" s="32">
        <v>7</v>
      </c>
      <c r="AC22" s="33">
        <v>7</v>
      </c>
      <c r="AD22" s="34">
        <v>6</v>
      </c>
      <c r="AE22" s="35">
        <v>2</v>
      </c>
      <c r="AF22" s="20">
        <f t="shared" si="5"/>
        <v>22</v>
      </c>
      <c r="AG22" s="32">
        <v>5</v>
      </c>
      <c r="AH22" s="33">
        <v>2</v>
      </c>
      <c r="AI22" s="34">
        <v>3</v>
      </c>
      <c r="AJ22" s="35">
        <v>2</v>
      </c>
      <c r="AK22" s="20">
        <f t="shared" si="6"/>
        <v>12</v>
      </c>
      <c r="AL22" s="32">
        <v>6</v>
      </c>
      <c r="AM22" s="33">
        <v>4</v>
      </c>
      <c r="AN22" s="34">
        <v>5</v>
      </c>
      <c r="AO22" s="67">
        <v>3</v>
      </c>
      <c r="AP22" s="18">
        <f t="shared" si="7"/>
        <v>18</v>
      </c>
      <c r="AQ22" s="65">
        <f t="shared" si="8"/>
        <v>153</v>
      </c>
    </row>
    <row r="23" spans="1:43" ht="13.5" thickBot="1">
      <c r="A23" s="13">
        <f>RANK(AQ23,AQ2:AQ35)</f>
        <v>27</v>
      </c>
      <c r="B23" s="13" t="s">
        <v>109</v>
      </c>
      <c r="C23" s="32">
        <v>10</v>
      </c>
      <c r="D23" s="33">
        <v>3</v>
      </c>
      <c r="E23" s="34">
        <v>5</v>
      </c>
      <c r="F23" s="35">
        <v>4</v>
      </c>
      <c r="G23" s="18">
        <f t="shared" si="0"/>
        <v>22</v>
      </c>
      <c r="H23" s="32">
        <v>8</v>
      </c>
      <c r="I23" s="33">
        <v>0</v>
      </c>
      <c r="J23" s="34">
        <v>1</v>
      </c>
      <c r="K23" s="35">
        <v>4</v>
      </c>
      <c r="L23" s="18">
        <f t="shared" si="1"/>
        <v>13</v>
      </c>
      <c r="M23" s="32">
        <v>8</v>
      </c>
      <c r="N23" s="33">
        <v>7</v>
      </c>
      <c r="O23" s="34">
        <v>8</v>
      </c>
      <c r="P23" s="35">
        <v>2</v>
      </c>
      <c r="Q23" s="18">
        <f t="shared" si="2"/>
        <v>25</v>
      </c>
      <c r="R23" s="32">
        <v>6</v>
      </c>
      <c r="S23" s="33">
        <v>5</v>
      </c>
      <c r="T23" s="34">
        <v>3</v>
      </c>
      <c r="U23" s="35">
        <v>3</v>
      </c>
      <c r="V23" s="18">
        <f t="shared" si="3"/>
        <v>17</v>
      </c>
      <c r="W23" s="32">
        <v>6</v>
      </c>
      <c r="X23" s="33">
        <v>4</v>
      </c>
      <c r="Y23" s="34">
        <v>6</v>
      </c>
      <c r="Z23" s="35">
        <v>3</v>
      </c>
      <c r="AA23" s="18">
        <f t="shared" si="4"/>
        <v>19</v>
      </c>
      <c r="AB23" s="32">
        <v>8</v>
      </c>
      <c r="AC23" s="33">
        <v>6</v>
      </c>
      <c r="AD23" s="34">
        <v>5</v>
      </c>
      <c r="AE23" s="35">
        <v>3</v>
      </c>
      <c r="AF23" s="20">
        <f t="shared" si="5"/>
        <v>22</v>
      </c>
      <c r="AG23" s="32">
        <v>8</v>
      </c>
      <c r="AH23" s="33">
        <v>6</v>
      </c>
      <c r="AI23" s="34">
        <v>4</v>
      </c>
      <c r="AJ23" s="35">
        <v>4</v>
      </c>
      <c r="AK23" s="20">
        <f t="shared" si="6"/>
        <v>22</v>
      </c>
      <c r="AL23" s="32">
        <v>7</v>
      </c>
      <c r="AM23" s="33">
        <v>6</v>
      </c>
      <c r="AN23" s="34">
        <v>6</v>
      </c>
      <c r="AO23" s="67">
        <v>3</v>
      </c>
      <c r="AP23" s="18">
        <f t="shared" si="7"/>
        <v>22</v>
      </c>
      <c r="AQ23" s="65">
        <f t="shared" si="8"/>
        <v>162</v>
      </c>
    </row>
    <row r="24" spans="1:43" ht="13.5" thickBot="1">
      <c r="A24" s="13">
        <f>RANK(AQ24,AQ2:AQ35)</f>
        <v>20</v>
      </c>
      <c r="B24" s="13" t="s">
        <v>116</v>
      </c>
      <c r="C24" s="32">
        <v>10</v>
      </c>
      <c r="D24" s="33">
        <v>3</v>
      </c>
      <c r="E24" s="34">
        <v>4</v>
      </c>
      <c r="F24" s="35">
        <v>4</v>
      </c>
      <c r="G24" s="18">
        <f t="shared" si="0"/>
        <v>21</v>
      </c>
      <c r="H24" s="32">
        <v>10</v>
      </c>
      <c r="I24" s="33">
        <v>0</v>
      </c>
      <c r="J24" s="34">
        <v>0</v>
      </c>
      <c r="K24" s="35">
        <v>5</v>
      </c>
      <c r="L24" s="18">
        <f t="shared" si="1"/>
        <v>15</v>
      </c>
      <c r="M24" s="32">
        <v>8</v>
      </c>
      <c r="N24" s="33">
        <v>4</v>
      </c>
      <c r="O24" s="34">
        <v>8</v>
      </c>
      <c r="P24" s="35">
        <v>4</v>
      </c>
      <c r="Q24" s="18">
        <f t="shared" si="2"/>
        <v>24</v>
      </c>
      <c r="R24" s="32">
        <v>7</v>
      </c>
      <c r="S24" s="33">
        <v>6</v>
      </c>
      <c r="T24" s="34">
        <v>4</v>
      </c>
      <c r="U24" s="35">
        <v>4</v>
      </c>
      <c r="V24" s="18">
        <f t="shared" si="3"/>
        <v>21</v>
      </c>
      <c r="W24" s="32">
        <v>7</v>
      </c>
      <c r="X24" s="33">
        <v>5</v>
      </c>
      <c r="Y24" s="34">
        <v>5</v>
      </c>
      <c r="Z24" s="35">
        <v>4</v>
      </c>
      <c r="AA24" s="18">
        <f t="shared" si="4"/>
        <v>21</v>
      </c>
      <c r="AB24" s="32">
        <v>7</v>
      </c>
      <c r="AC24" s="33">
        <v>6</v>
      </c>
      <c r="AD24" s="34">
        <v>4</v>
      </c>
      <c r="AE24" s="35">
        <v>4</v>
      </c>
      <c r="AF24" s="20">
        <f t="shared" si="5"/>
        <v>21</v>
      </c>
      <c r="AG24" s="32">
        <v>7</v>
      </c>
      <c r="AH24" s="33">
        <v>7</v>
      </c>
      <c r="AI24" s="34">
        <v>6</v>
      </c>
      <c r="AJ24" s="35">
        <v>4</v>
      </c>
      <c r="AK24" s="20">
        <f t="shared" si="6"/>
        <v>24</v>
      </c>
      <c r="AL24" s="32">
        <v>6</v>
      </c>
      <c r="AM24" s="33">
        <v>9</v>
      </c>
      <c r="AN24" s="34">
        <v>8</v>
      </c>
      <c r="AO24" s="67">
        <v>4</v>
      </c>
      <c r="AP24" s="18">
        <f t="shared" si="7"/>
        <v>27</v>
      </c>
      <c r="AQ24" s="65">
        <f t="shared" si="8"/>
        <v>174</v>
      </c>
    </row>
    <row r="25" spans="1:43" ht="13.5" thickBot="1">
      <c r="A25" s="13">
        <f>RANK(AQ25,AQ2:AQ35)</f>
        <v>12</v>
      </c>
      <c r="B25" s="13" t="s">
        <v>121</v>
      </c>
      <c r="C25" s="32">
        <v>10</v>
      </c>
      <c r="D25" s="33">
        <v>6</v>
      </c>
      <c r="E25" s="34">
        <v>5</v>
      </c>
      <c r="F25" s="35">
        <v>5</v>
      </c>
      <c r="G25" s="18">
        <f t="shared" si="0"/>
        <v>26</v>
      </c>
      <c r="H25" s="32">
        <v>9</v>
      </c>
      <c r="I25" s="33">
        <v>8</v>
      </c>
      <c r="J25" s="34">
        <v>8</v>
      </c>
      <c r="K25" s="35">
        <v>3</v>
      </c>
      <c r="L25" s="18">
        <f t="shared" si="1"/>
        <v>28</v>
      </c>
      <c r="M25" s="32">
        <v>8</v>
      </c>
      <c r="N25" s="33">
        <v>8</v>
      </c>
      <c r="O25" s="34">
        <v>9</v>
      </c>
      <c r="P25" s="35">
        <v>4</v>
      </c>
      <c r="Q25" s="18">
        <f t="shared" si="2"/>
        <v>29</v>
      </c>
      <c r="R25" s="32">
        <v>6</v>
      </c>
      <c r="S25" s="33">
        <v>6</v>
      </c>
      <c r="T25" s="34">
        <v>4</v>
      </c>
      <c r="U25" s="35">
        <v>3</v>
      </c>
      <c r="V25" s="18">
        <f t="shared" si="3"/>
        <v>19</v>
      </c>
      <c r="W25" s="32">
        <v>7</v>
      </c>
      <c r="X25" s="33">
        <v>8</v>
      </c>
      <c r="Y25" s="34">
        <v>8</v>
      </c>
      <c r="Z25" s="35">
        <v>3</v>
      </c>
      <c r="AA25" s="18">
        <f t="shared" si="4"/>
        <v>26</v>
      </c>
      <c r="AB25" s="32">
        <v>7</v>
      </c>
      <c r="AC25" s="33">
        <v>7</v>
      </c>
      <c r="AD25" s="34">
        <v>8</v>
      </c>
      <c r="AE25" s="35">
        <v>4</v>
      </c>
      <c r="AF25" s="20">
        <f t="shared" si="5"/>
        <v>26</v>
      </c>
      <c r="AG25" s="32">
        <v>6</v>
      </c>
      <c r="AH25" s="33">
        <v>3</v>
      </c>
      <c r="AI25" s="34">
        <v>3</v>
      </c>
      <c r="AJ25" s="35">
        <v>2</v>
      </c>
      <c r="AK25" s="20">
        <f t="shared" si="6"/>
        <v>14</v>
      </c>
      <c r="AL25" s="32">
        <v>6</v>
      </c>
      <c r="AM25" s="33">
        <v>8</v>
      </c>
      <c r="AN25" s="34">
        <v>6</v>
      </c>
      <c r="AO25" s="67">
        <v>3</v>
      </c>
      <c r="AP25" s="18">
        <f t="shared" si="7"/>
        <v>23</v>
      </c>
      <c r="AQ25" s="65">
        <f t="shared" si="8"/>
        <v>191</v>
      </c>
    </row>
    <row r="26" spans="1:43" ht="13.5" thickBot="1">
      <c r="A26" s="13">
        <f>RANK(AQ26,AQ2:AQ35)</f>
        <v>13</v>
      </c>
      <c r="B26" s="13" t="s">
        <v>137</v>
      </c>
      <c r="C26" s="32">
        <v>8</v>
      </c>
      <c r="D26" s="33">
        <v>8</v>
      </c>
      <c r="E26" s="34">
        <v>7</v>
      </c>
      <c r="F26" s="35">
        <v>4</v>
      </c>
      <c r="G26" s="18">
        <f t="shared" si="0"/>
        <v>27</v>
      </c>
      <c r="H26" s="32">
        <v>9</v>
      </c>
      <c r="I26" s="33">
        <v>10</v>
      </c>
      <c r="J26" s="34">
        <v>8</v>
      </c>
      <c r="K26" s="35">
        <v>3</v>
      </c>
      <c r="L26" s="18">
        <f t="shared" si="1"/>
        <v>30</v>
      </c>
      <c r="M26" s="32">
        <v>7</v>
      </c>
      <c r="N26" s="33">
        <v>7</v>
      </c>
      <c r="O26" s="34">
        <v>7</v>
      </c>
      <c r="P26" s="35">
        <v>2</v>
      </c>
      <c r="Q26" s="18">
        <f t="shared" si="2"/>
        <v>23</v>
      </c>
      <c r="R26" s="32">
        <v>3</v>
      </c>
      <c r="S26" s="33">
        <v>7</v>
      </c>
      <c r="T26" s="34">
        <v>3</v>
      </c>
      <c r="U26" s="35">
        <v>3</v>
      </c>
      <c r="V26" s="18">
        <f t="shared" si="3"/>
        <v>16</v>
      </c>
      <c r="W26" s="32">
        <v>8</v>
      </c>
      <c r="X26" s="33">
        <v>7</v>
      </c>
      <c r="Y26" s="34">
        <v>7</v>
      </c>
      <c r="Z26" s="35">
        <v>4</v>
      </c>
      <c r="AA26" s="18">
        <f t="shared" si="4"/>
        <v>26</v>
      </c>
      <c r="AB26" s="32">
        <v>7</v>
      </c>
      <c r="AC26" s="33">
        <v>7</v>
      </c>
      <c r="AD26" s="34">
        <v>5</v>
      </c>
      <c r="AE26" s="35">
        <v>3</v>
      </c>
      <c r="AF26" s="20">
        <f t="shared" si="5"/>
        <v>22</v>
      </c>
      <c r="AG26" s="32">
        <v>8</v>
      </c>
      <c r="AH26" s="33">
        <v>5</v>
      </c>
      <c r="AI26" s="34">
        <v>4</v>
      </c>
      <c r="AJ26" s="35">
        <v>4</v>
      </c>
      <c r="AK26" s="20">
        <f t="shared" si="6"/>
        <v>21</v>
      </c>
      <c r="AL26" s="32">
        <v>6</v>
      </c>
      <c r="AM26" s="33">
        <v>7</v>
      </c>
      <c r="AN26" s="34">
        <v>8</v>
      </c>
      <c r="AO26" s="67">
        <v>3</v>
      </c>
      <c r="AP26" s="18">
        <f t="shared" si="7"/>
        <v>24</v>
      </c>
      <c r="AQ26" s="65">
        <f t="shared" si="8"/>
        <v>189</v>
      </c>
    </row>
    <row r="27" spans="1:43" ht="13.5" thickBot="1">
      <c r="A27" s="13">
        <f>RANK(AQ27,AQ2:AQ35)</f>
        <v>26</v>
      </c>
      <c r="B27" s="13" t="s">
        <v>140</v>
      </c>
      <c r="C27" s="32">
        <v>10</v>
      </c>
      <c r="D27" s="33">
        <v>5</v>
      </c>
      <c r="E27" s="34">
        <v>5</v>
      </c>
      <c r="F27" s="35">
        <v>3</v>
      </c>
      <c r="G27" s="18">
        <f t="shared" si="0"/>
        <v>23</v>
      </c>
      <c r="H27" s="32">
        <v>10</v>
      </c>
      <c r="I27" s="33">
        <v>3</v>
      </c>
      <c r="J27" s="34">
        <v>9</v>
      </c>
      <c r="K27" s="35">
        <v>2</v>
      </c>
      <c r="L27" s="18">
        <f t="shared" si="1"/>
        <v>24</v>
      </c>
      <c r="M27" s="32">
        <v>5</v>
      </c>
      <c r="N27" s="33">
        <v>6</v>
      </c>
      <c r="O27" s="34">
        <v>6</v>
      </c>
      <c r="P27" s="35">
        <v>1</v>
      </c>
      <c r="Q27" s="18">
        <f t="shared" si="2"/>
        <v>18</v>
      </c>
      <c r="R27" s="32">
        <v>5</v>
      </c>
      <c r="S27" s="33">
        <v>5</v>
      </c>
      <c r="T27" s="34">
        <v>7</v>
      </c>
      <c r="U27" s="35">
        <v>2</v>
      </c>
      <c r="V27" s="18">
        <f t="shared" si="3"/>
        <v>19</v>
      </c>
      <c r="W27" s="32">
        <v>6</v>
      </c>
      <c r="X27" s="33">
        <v>4</v>
      </c>
      <c r="Y27" s="34">
        <v>6</v>
      </c>
      <c r="Z27" s="35">
        <v>3</v>
      </c>
      <c r="AA27" s="18">
        <f t="shared" si="4"/>
        <v>19</v>
      </c>
      <c r="AB27" s="32">
        <v>7</v>
      </c>
      <c r="AC27" s="33">
        <v>6</v>
      </c>
      <c r="AD27" s="34">
        <v>7</v>
      </c>
      <c r="AE27" s="35">
        <v>3</v>
      </c>
      <c r="AF27" s="20">
        <f t="shared" si="5"/>
        <v>23</v>
      </c>
      <c r="AG27" s="32">
        <v>5</v>
      </c>
      <c r="AH27" s="33">
        <v>3</v>
      </c>
      <c r="AI27" s="34">
        <v>4</v>
      </c>
      <c r="AJ27" s="35">
        <v>3</v>
      </c>
      <c r="AK27" s="20">
        <f t="shared" si="6"/>
        <v>15</v>
      </c>
      <c r="AL27" s="32">
        <v>7</v>
      </c>
      <c r="AM27" s="33">
        <v>6</v>
      </c>
      <c r="AN27" s="34">
        <v>9</v>
      </c>
      <c r="AO27" s="67">
        <v>2</v>
      </c>
      <c r="AP27" s="18">
        <f t="shared" si="7"/>
        <v>24</v>
      </c>
      <c r="AQ27" s="65">
        <f t="shared" si="8"/>
        <v>165</v>
      </c>
    </row>
    <row r="28" spans="1:43" ht="13.5" thickBot="1">
      <c r="A28" s="13">
        <f>RANK(AQ28,AQ2:AQ35)</f>
        <v>11</v>
      </c>
      <c r="B28" s="13" t="s">
        <v>142</v>
      </c>
      <c r="C28" s="32">
        <v>10</v>
      </c>
      <c r="D28" s="33">
        <v>4</v>
      </c>
      <c r="E28" s="34">
        <v>5</v>
      </c>
      <c r="F28" s="35">
        <v>4</v>
      </c>
      <c r="G28" s="27">
        <f t="shared" si="0"/>
        <v>23</v>
      </c>
      <c r="H28" s="32">
        <v>9</v>
      </c>
      <c r="I28" s="33">
        <v>10</v>
      </c>
      <c r="J28" s="34">
        <v>9</v>
      </c>
      <c r="K28" s="35">
        <v>5</v>
      </c>
      <c r="L28" s="27">
        <f t="shared" si="1"/>
        <v>33</v>
      </c>
      <c r="M28" s="32">
        <v>8</v>
      </c>
      <c r="N28" s="33">
        <v>8</v>
      </c>
      <c r="O28" s="34">
        <v>7</v>
      </c>
      <c r="P28" s="35">
        <v>2</v>
      </c>
      <c r="Q28" s="27">
        <f t="shared" si="2"/>
        <v>25</v>
      </c>
      <c r="R28" s="32">
        <v>6</v>
      </c>
      <c r="S28" s="33">
        <v>10</v>
      </c>
      <c r="T28" s="34">
        <v>4</v>
      </c>
      <c r="U28" s="35">
        <v>3</v>
      </c>
      <c r="V28" s="27">
        <f t="shared" si="3"/>
        <v>23</v>
      </c>
      <c r="W28" s="32">
        <v>7</v>
      </c>
      <c r="X28" s="33">
        <v>6</v>
      </c>
      <c r="Y28" s="34">
        <v>5</v>
      </c>
      <c r="Z28" s="35">
        <v>3</v>
      </c>
      <c r="AA28" s="27">
        <f t="shared" si="4"/>
        <v>21</v>
      </c>
      <c r="AB28" s="32">
        <v>7</v>
      </c>
      <c r="AC28" s="33">
        <v>7</v>
      </c>
      <c r="AD28" s="34">
        <v>5</v>
      </c>
      <c r="AE28" s="35">
        <v>3</v>
      </c>
      <c r="AF28" s="27">
        <f t="shared" si="5"/>
        <v>22</v>
      </c>
      <c r="AG28" s="32">
        <v>7</v>
      </c>
      <c r="AH28" s="33">
        <v>4</v>
      </c>
      <c r="AI28" s="34">
        <v>5</v>
      </c>
      <c r="AJ28" s="35">
        <v>4</v>
      </c>
      <c r="AK28" s="64">
        <f t="shared" si="6"/>
        <v>20</v>
      </c>
      <c r="AL28" s="32">
        <v>9</v>
      </c>
      <c r="AM28" s="33">
        <v>9</v>
      </c>
      <c r="AN28" s="34">
        <v>7</v>
      </c>
      <c r="AO28" s="67">
        <v>4</v>
      </c>
      <c r="AP28" s="18">
        <f t="shared" si="7"/>
        <v>29</v>
      </c>
      <c r="AQ28" s="65">
        <f t="shared" si="8"/>
        <v>196</v>
      </c>
    </row>
    <row r="29" spans="1:43" ht="13.5" thickBot="1">
      <c r="A29" s="13">
        <f>RANK(AQ29,AQ2:AQ35)</f>
        <v>20</v>
      </c>
      <c r="B29" s="13" t="s">
        <v>144</v>
      </c>
      <c r="C29" s="32">
        <v>10</v>
      </c>
      <c r="D29" s="33">
        <v>5</v>
      </c>
      <c r="E29" s="34">
        <v>5</v>
      </c>
      <c r="F29" s="35">
        <v>3</v>
      </c>
      <c r="G29" s="27">
        <f aca="true" t="shared" si="9" ref="G29:G35">SUM(C29:F29)</f>
        <v>23</v>
      </c>
      <c r="H29" s="32">
        <v>10</v>
      </c>
      <c r="I29" s="33">
        <v>10</v>
      </c>
      <c r="J29" s="34">
        <v>9</v>
      </c>
      <c r="K29" s="35">
        <v>2</v>
      </c>
      <c r="L29" s="27">
        <f aca="true" t="shared" si="10" ref="L29:L35">SUM(H29:K29)</f>
        <v>31</v>
      </c>
      <c r="M29" s="32">
        <v>6</v>
      </c>
      <c r="N29" s="33">
        <v>7</v>
      </c>
      <c r="O29" s="34">
        <v>7</v>
      </c>
      <c r="P29" s="35">
        <v>1</v>
      </c>
      <c r="Q29" s="27">
        <f aca="true" t="shared" si="11" ref="Q29:Q35">SUM(M29:P29)</f>
        <v>21</v>
      </c>
      <c r="R29" s="32">
        <v>5</v>
      </c>
      <c r="S29" s="33">
        <v>5</v>
      </c>
      <c r="T29" s="34">
        <v>4</v>
      </c>
      <c r="U29" s="35">
        <v>2</v>
      </c>
      <c r="V29" s="27">
        <f aca="true" t="shared" si="12" ref="V29:V35">SUM(R29:U29)</f>
        <v>16</v>
      </c>
      <c r="W29" s="32">
        <v>5</v>
      </c>
      <c r="X29" s="33">
        <v>6</v>
      </c>
      <c r="Y29" s="34">
        <v>6</v>
      </c>
      <c r="Z29" s="35">
        <v>3</v>
      </c>
      <c r="AA29" s="27">
        <f aca="true" t="shared" si="13" ref="AA29:AA35">SUM(W29:Z29)</f>
        <v>20</v>
      </c>
      <c r="AB29" s="32">
        <v>6</v>
      </c>
      <c r="AC29" s="33">
        <v>6</v>
      </c>
      <c r="AD29" s="34">
        <v>9</v>
      </c>
      <c r="AE29" s="35">
        <v>4</v>
      </c>
      <c r="AF29" s="27">
        <f aca="true" t="shared" si="14" ref="AF29:AF35">SUM(AB29:AE29)</f>
        <v>25</v>
      </c>
      <c r="AG29" s="32">
        <v>5</v>
      </c>
      <c r="AH29" s="33">
        <v>3</v>
      </c>
      <c r="AI29" s="34">
        <v>4</v>
      </c>
      <c r="AJ29" s="35">
        <v>3</v>
      </c>
      <c r="AK29" s="64">
        <f aca="true" t="shared" si="15" ref="AK29:AK35">SUM(AG29:AJ29)</f>
        <v>15</v>
      </c>
      <c r="AL29" s="32">
        <v>6</v>
      </c>
      <c r="AM29" s="33">
        <v>7</v>
      </c>
      <c r="AN29" s="34">
        <v>8</v>
      </c>
      <c r="AO29" s="67">
        <v>2</v>
      </c>
      <c r="AP29" s="18">
        <f t="shared" si="7"/>
        <v>23</v>
      </c>
      <c r="AQ29" s="65">
        <f t="shared" si="8"/>
        <v>174</v>
      </c>
    </row>
    <row r="30" spans="1:43" ht="13.5" thickBot="1">
      <c r="A30" s="13">
        <f>RANK(AQ30,AQ2:AQ35)</f>
        <v>23</v>
      </c>
      <c r="B30" s="13" t="s">
        <v>145</v>
      </c>
      <c r="C30" s="32">
        <v>10</v>
      </c>
      <c r="D30" s="33">
        <v>5</v>
      </c>
      <c r="E30" s="34">
        <v>6</v>
      </c>
      <c r="F30" s="35">
        <v>3</v>
      </c>
      <c r="G30" s="27">
        <f t="shared" si="9"/>
        <v>24</v>
      </c>
      <c r="H30" s="32">
        <v>10</v>
      </c>
      <c r="I30" s="33">
        <v>10</v>
      </c>
      <c r="J30" s="34">
        <v>8</v>
      </c>
      <c r="K30" s="35">
        <v>3</v>
      </c>
      <c r="L30" s="27">
        <f t="shared" si="10"/>
        <v>31</v>
      </c>
      <c r="M30" s="32">
        <v>6</v>
      </c>
      <c r="N30" s="33">
        <v>6</v>
      </c>
      <c r="O30" s="34">
        <v>6</v>
      </c>
      <c r="P30" s="35">
        <v>1</v>
      </c>
      <c r="Q30" s="27">
        <f t="shared" si="11"/>
        <v>19</v>
      </c>
      <c r="R30" s="32">
        <v>5</v>
      </c>
      <c r="S30" s="33">
        <v>5</v>
      </c>
      <c r="T30" s="34">
        <v>6</v>
      </c>
      <c r="U30" s="35">
        <v>2</v>
      </c>
      <c r="V30" s="27">
        <f t="shared" si="12"/>
        <v>18</v>
      </c>
      <c r="W30" s="32">
        <v>5</v>
      </c>
      <c r="X30" s="33">
        <v>5</v>
      </c>
      <c r="Y30" s="34">
        <v>3</v>
      </c>
      <c r="Z30" s="35">
        <v>3</v>
      </c>
      <c r="AA30" s="27">
        <f t="shared" si="13"/>
        <v>16</v>
      </c>
      <c r="AB30" s="32">
        <v>6</v>
      </c>
      <c r="AC30" s="33">
        <v>7</v>
      </c>
      <c r="AD30" s="34">
        <v>8</v>
      </c>
      <c r="AE30" s="35">
        <v>3</v>
      </c>
      <c r="AF30" s="27">
        <f t="shared" si="14"/>
        <v>24</v>
      </c>
      <c r="AG30" s="32">
        <v>4</v>
      </c>
      <c r="AH30" s="33">
        <v>3</v>
      </c>
      <c r="AI30" s="34">
        <v>3</v>
      </c>
      <c r="AJ30" s="35">
        <v>2</v>
      </c>
      <c r="AK30" s="64">
        <f t="shared" si="15"/>
        <v>12</v>
      </c>
      <c r="AL30" s="32">
        <v>8</v>
      </c>
      <c r="AM30" s="33">
        <v>9</v>
      </c>
      <c r="AN30" s="34">
        <v>9</v>
      </c>
      <c r="AO30" s="67">
        <v>3</v>
      </c>
      <c r="AP30" s="18">
        <f t="shared" si="7"/>
        <v>29</v>
      </c>
      <c r="AQ30" s="65">
        <f t="shared" si="8"/>
        <v>173</v>
      </c>
    </row>
    <row r="31" spans="1:43" ht="13.5" thickBot="1">
      <c r="A31" s="13">
        <f>RANK(AQ31,AQ2:AQ35)</f>
        <v>31</v>
      </c>
      <c r="B31" s="13" t="s">
        <v>150</v>
      </c>
      <c r="C31" s="32">
        <v>10</v>
      </c>
      <c r="D31" s="33">
        <v>3</v>
      </c>
      <c r="E31" s="34">
        <v>5</v>
      </c>
      <c r="F31" s="35">
        <v>1</v>
      </c>
      <c r="G31" s="27">
        <f t="shared" si="9"/>
        <v>19</v>
      </c>
      <c r="H31" s="32">
        <v>10</v>
      </c>
      <c r="I31" s="33">
        <v>2</v>
      </c>
      <c r="J31" s="34">
        <v>7</v>
      </c>
      <c r="K31" s="35">
        <v>1</v>
      </c>
      <c r="L31" s="27">
        <f t="shared" si="10"/>
        <v>20</v>
      </c>
      <c r="M31" s="32">
        <v>5</v>
      </c>
      <c r="N31" s="33">
        <v>6</v>
      </c>
      <c r="O31" s="34">
        <v>6</v>
      </c>
      <c r="P31" s="35">
        <v>2</v>
      </c>
      <c r="Q31" s="27">
        <f t="shared" si="11"/>
        <v>19</v>
      </c>
      <c r="R31" s="32">
        <v>5</v>
      </c>
      <c r="S31" s="33">
        <v>6</v>
      </c>
      <c r="T31" s="34">
        <v>5</v>
      </c>
      <c r="U31" s="35">
        <v>2</v>
      </c>
      <c r="V31" s="27">
        <f t="shared" si="12"/>
        <v>18</v>
      </c>
      <c r="W31" s="32">
        <v>5</v>
      </c>
      <c r="X31" s="33">
        <v>4</v>
      </c>
      <c r="Y31" s="34">
        <v>4</v>
      </c>
      <c r="Z31" s="35">
        <v>4</v>
      </c>
      <c r="AA31" s="27">
        <f t="shared" si="13"/>
        <v>17</v>
      </c>
      <c r="AB31" s="32">
        <v>6</v>
      </c>
      <c r="AC31" s="33">
        <v>5</v>
      </c>
      <c r="AD31" s="34">
        <v>2</v>
      </c>
      <c r="AE31" s="35">
        <v>2</v>
      </c>
      <c r="AF31" s="27">
        <f t="shared" si="14"/>
        <v>15</v>
      </c>
      <c r="AG31" s="32">
        <v>4</v>
      </c>
      <c r="AH31" s="33">
        <v>2</v>
      </c>
      <c r="AI31" s="34">
        <v>6</v>
      </c>
      <c r="AJ31" s="35">
        <v>1</v>
      </c>
      <c r="AK31" s="64">
        <f t="shared" si="15"/>
        <v>13</v>
      </c>
      <c r="AL31" s="32">
        <v>6</v>
      </c>
      <c r="AM31" s="33">
        <v>6</v>
      </c>
      <c r="AN31" s="34">
        <v>5</v>
      </c>
      <c r="AO31" s="67">
        <v>2</v>
      </c>
      <c r="AP31" s="18">
        <f t="shared" si="7"/>
        <v>19</v>
      </c>
      <c r="AQ31" s="65">
        <f t="shared" si="8"/>
        <v>140</v>
      </c>
    </row>
    <row r="32" spans="1:43" ht="13.5" thickBot="1">
      <c r="A32" s="13">
        <f>RANK(AQ32,AQ2:AQ35)</f>
        <v>33</v>
      </c>
      <c r="B32" s="13" t="s">
        <v>155</v>
      </c>
      <c r="C32" s="32">
        <v>10</v>
      </c>
      <c r="D32" s="33">
        <v>3</v>
      </c>
      <c r="E32" s="34">
        <v>4</v>
      </c>
      <c r="F32" s="35">
        <v>1</v>
      </c>
      <c r="G32" s="27">
        <f t="shared" si="9"/>
        <v>18</v>
      </c>
      <c r="H32" s="32">
        <v>10</v>
      </c>
      <c r="I32" s="33">
        <v>2</v>
      </c>
      <c r="J32" s="34">
        <v>6</v>
      </c>
      <c r="K32" s="35">
        <v>2</v>
      </c>
      <c r="L32" s="27">
        <f t="shared" si="10"/>
        <v>20</v>
      </c>
      <c r="M32" s="32">
        <v>5</v>
      </c>
      <c r="N32" s="33">
        <v>6</v>
      </c>
      <c r="O32" s="34">
        <v>6</v>
      </c>
      <c r="P32" s="35">
        <v>2</v>
      </c>
      <c r="Q32" s="27">
        <f t="shared" si="11"/>
        <v>19</v>
      </c>
      <c r="R32" s="32">
        <v>5</v>
      </c>
      <c r="S32" s="33">
        <v>6</v>
      </c>
      <c r="T32" s="34">
        <v>5</v>
      </c>
      <c r="U32" s="35">
        <v>2</v>
      </c>
      <c r="V32" s="27">
        <f t="shared" si="12"/>
        <v>18</v>
      </c>
      <c r="W32" s="32">
        <v>5</v>
      </c>
      <c r="X32" s="33">
        <v>4</v>
      </c>
      <c r="Y32" s="34">
        <v>4</v>
      </c>
      <c r="Z32" s="35">
        <v>3</v>
      </c>
      <c r="AA32" s="27">
        <f t="shared" si="13"/>
        <v>16</v>
      </c>
      <c r="AB32" s="32">
        <v>6</v>
      </c>
      <c r="AC32" s="33">
        <v>5</v>
      </c>
      <c r="AD32" s="34">
        <v>2</v>
      </c>
      <c r="AE32" s="35">
        <v>1</v>
      </c>
      <c r="AF32" s="27">
        <f t="shared" si="14"/>
        <v>14</v>
      </c>
      <c r="AG32" s="32">
        <v>4</v>
      </c>
      <c r="AH32" s="33">
        <v>2</v>
      </c>
      <c r="AI32" s="34">
        <v>6</v>
      </c>
      <c r="AJ32" s="35">
        <v>1</v>
      </c>
      <c r="AK32" s="64">
        <f t="shared" si="15"/>
        <v>13</v>
      </c>
      <c r="AL32" s="32">
        <v>6</v>
      </c>
      <c r="AM32" s="33">
        <v>6</v>
      </c>
      <c r="AN32" s="34">
        <v>4</v>
      </c>
      <c r="AO32" s="67">
        <v>2</v>
      </c>
      <c r="AP32" s="18">
        <f t="shared" si="7"/>
        <v>18</v>
      </c>
      <c r="AQ32" s="65">
        <f t="shared" si="8"/>
        <v>136</v>
      </c>
    </row>
    <row r="33" spans="1:43" ht="13.5" thickBot="1">
      <c r="A33" s="13">
        <f>RANK(AQ33,AQ2:AQ35)</f>
        <v>20</v>
      </c>
      <c r="B33" s="13" t="s">
        <v>157</v>
      </c>
      <c r="C33" s="32">
        <v>8</v>
      </c>
      <c r="D33" s="33">
        <v>5</v>
      </c>
      <c r="E33" s="34">
        <v>5</v>
      </c>
      <c r="F33" s="35">
        <v>4</v>
      </c>
      <c r="G33" s="27">
        <f t="shared" si="9"/>
        <v>22</v>
      </c>
      <c r="H33" s="32">
        <v>10</v>
      </c>
      <c r="I33" s="33">
        <v>10</v>
      </c>
      <c r="J33" s="34">
        <v>6</v>
      </c>
      <c r="K33" s="35">
        <v>5</v>
      </c>
      <c r="L33" s="27">
        <f t="shared" si="10"/>
        <v>31</v>
      </c>
      <c r="M33" s="32">
        <v>7</v>
      </c>
      <c r="N33" s="33">
        <v>8</v>
      </c>
      <c r="O33" s="34">
        <v>7</v>
      </c>
      <c r="P33" s="35">
        <v>2</v>
      </c>
      <c r="Q33" s="27">
        <f t="shared" si="11"/>
        <v>24</v>
      </c>
      <c r="R33" s="32">
        <v>6</v>
      </c>
      <c r="S33" s="33">
        <v>7</v>
      </c>
      <c r="T33" s="34">
        <v>4</v>
      </c>
      <c r="U33" s="35">
        <v>3</v>
      </c>
      <c r="V33" s="27">
        <f t="shared" si="12"/>
        <v>20</v>
      </c>
      <c r="W33" s="32">
        <v>4</v>
      </c>
      <c r="X33" s="33">
        <v>4</v>
      </c>
      <c r="Y33" s="34">
        <v>4</v>
      </c>
      <c r="Z33" s="35">
        <v>3</v>
      </c>
      <c r="AA33" s="27">
        <f t="shared" si="13"/>
        <v>15</v>
      </c>
      <c r="AB33" s="32">
        <v>7</v>
      </c>
      <c r="AC33" s="33">
        <v>6</v>
      </c>
      <c r="AD33" s="34">
        <v>5</v>
      </c>
      <c r="AE33" s="35">
        <v>3</v>
      </c>
      <c r="AF33" s="27">
        <f t="shared" si="14"/>
        <v>21</v>
      </c>
      <c r="AG33" s="32">
        <v>6</v>
      </c>
      <c r="AH33" s="33">
        <v>5</v>
      </c>
      <c r="AI33" s="34">
        <v>4</v>
      </c>
      <c r="AJ33" s="35">
        <v>3</v>
      </c>
      <c r="AK33" s="64">
        <f t="shared" si="15"/>
        <v>18</v>
      </c>
      <c r="AL33" s="32">
        <v>7</v>
      </c>
      <c r="AM33" s="33">
        <v>7</v>
      </c>
      <c r="AN33" s="34">
        <v>6</v>
      </c>
      <c r="AO33" s="67">
        <v>3</v>
      </c>
      <c r="AP33" s="18">
        <f t="shared" si="7"/>
        <v>23</v>
      </c>
      <c r="AQ33" s="65">
        <f t="shared" si="8"/>
        <v>174</v>
      </c>
    </row>
    <row r="34" spans="1:43" ht="13.5" thickBot="1">
      <c r="A34" s="13">
        <f>RANK(AQ34,AQ2:AQ35)</f>
        <v>18</v>
      </c>
      <c r="B34" s="13" t="s">
        <v>159</v>
      </c>
      <c r="C34" s="32">
        <v>10</v>
      </c>
      <c r="D34" s="33">
        <v>5</v>
      </c>
      <c r="E34" s="34">
        <v>5</v>
      </c>
      <c r="F34" s="35">
        <v>3</v>
      </c>
      <c r="G34" s="27">
        <f t="shared" si="9"/>
        <v>23</v>
      </c>
      <c r="H34" s="32">
        <v>10</v>
      </c>
      <c r="I34" s="33">
        <v>8</v>
      </c>
      <c r="J34" s="34">
        <v>8</v>
      </c>
      <c r="K34" s="35">
        <v>3</v>
      </c>
      <c r="L34" s="27">
        <f t="shared" si="10"/>
        <v>29</v>
      </c>
      <c r="M34" s="32">
        <v>7</v>
      </c>
      <c r="N34" s="33">
        <v>8</v>
      </c>
      <c r="O34" s="34">
        <v>7</v>
      </c>
      <c r="P34" s="35">
        <v>1</v>
      </c>
      <c r="Q34" s="27">
        <f t="shared" si="11"/>
        <v>23</v>
      </c>
      <c r="R34" s="32">
        <v>6</v>
      </c>
      <c r="S34" s="33">
        <v>6</v>
      </c>
      <c r="T34" s="34">
        <v>5</v>
      </c>
      <c r="U34" s="35">
        <v>2</v>
      </c>
      <c r="V34" s="27">
        <f t="shared" si="12"/>
        <v>19</v>
      </c>
      <c r="W34" s="32">
        <v>5</v>
      </c>
      <c r="X34" s="33">
        <v>5</v>
      </c>
      <c r="Y34" s="34">
        <v>5</v>
      </c>
      <c r="Z34" s="35">
        <v>3</v>
      </c>
      <c r="AA34" s="27">
        <f t="shared" si="13"/>
        <v>18</v>
      </c>
      <c r="AB34" s="32">
        <v>6</v>
      </c>
      <c r="AC34" s="33">
        <v>6</v>
      </c>
      <c r="AD34" s="34">
        <v>9</v>
      </c>
      <c r="AE34" s="35">
        <v>3</v>
      </c>
      <c r="AF34" s="27">
        <f t="shared" si="14"/>
        <v>24</v>
      </c>
      <c r="AG34" s="32">
        <v>6</v>
      </c>
      <c r="AH34" s="33">
        <v>3</v>
      </c>
      <c r="AI34" s="34">
        <v>3</v>
      </c>
      <c r="AJ34" s="35">
        <v>3</v>
      </c>
      <c r="AK34" s="64">
        <f t="shared" si="15"/>
        <v>15</v>
      </c>
      <c r="AL34" s="32">
        <v>8</v>
      </c>
      <c r="AM34" s="33">
        <v>6</v>
      </c>
      <c r="AN34" s="34">
        <v>7</v>
      </c>
      <c r="AO34" s="67">
        <v>3</v>
      </c>
      <c r="AP34" s="18">
        <f t="shared" si="7"/>
        <v>24</v>
      </c>
      <c r="AQ34" s="65">
        <f t="shared" si="8"/>
        <v>175</v>
      </c>
    </row>
    <row r="35" spans="1:43" ht="13.5" thickBot="1">
      <c r="A35" s="13">
        <f>RANK(AQ35,AQ2:AQ35)</f>
        <v>3</v>
      </c>
      <c r="B35" s="13" t="s">
        <v>161</v>
      </c>
      <c r="C35" s="40">
        <v>8</v>
      </c>
      <c r="D35" s="41">
        <v>6</v>
      </c>
      <c r="E35" s="42">
        <v>6</v>
      </c>
      <c r="F35" s="43">
        <v>4</v>
      </c>
      <c r="G35" s="27">
        <f t="shared" si="9"/>
        <v>24</v>
      </c>
      <c r="H35" s="40">
        <v>8</v>
      </c>
      <c r="I35" s="41">
        <v>10</v>
      </c>
      <c r="J35" s="42">
        <v>10</v>
      </c>
      <c r="K35" s="43">
        <v>5</v>
      </c>
      <c r="L35" s="27">
        <f t="shared" si="10"/>
        <v>33</v>
      </c>
      <c r="M35" s="40">
        <v>8</v>
      </c>
      <c r="N35" s="41">
        <v>9</v>
      </c>
      <c r="O35" s="42">
        <v>8</v>
      </c>
      <c r="P35" s="43">
        <v>4</v>
      </c>
      <c r="Q35" s="27">
        <f t="shared" si="11"/>
        <v>29</v>
      </c>
      <c r="R35" s="40">
        <v>7</v>
      </c>
      <c r="S35" s="41">
        <v>9</v>
      </c>
      <c r="T35" s="42">
        <v>8</v>
      </c>
      <c r="U35" s="43">
        <v>5</v>
      </c>
      <c r="V35" s="27">
        <f t="shared" si="12"/>
        <v>29</v>
      </c>
      <c r="W35" s="40">
        <v>8</v>
      </c>
      <c r="X35" s="41">
        <v>7</v>
      </c>
      <c r="Y35" s="42">
        <v>8</v>
      </c>
      <c r="Z35" s="43">
        <v>4</v>
      </c>
      <c r="AA35" s="27">
        <f t="shared" si="13"/>
        <v>27</v>
      </c>
      <c r="AB35" s="40">
        <v>9</v>
      </c>
      <c r="AC35" s="41">
        <v>8</v>
      </c>
      <c r="AD35" s="42">
        <v>9</v>
      </c>
      <c r="AE35" s="43">
        <v>4</v>
      </c>
      <c r="AF35" s="27">
        <f t="shared" si="14"/>
        <v>30</v>
      </c>
      <c r="AG35" s="40">
        <v>7</v>
      </c>
      <c r="AH35" s="41">
        <v>5</v>
      </c>
      <c r="AI35" s="42">
        <v>5</v>
      </c>
      <c r="AJ35" s="43">
        <v>4</v>
      </c>
      <c r="AK35" s="64">
        <f t="shared" si="15"/>
        <v>21</v>
      </c>
      <c r="AL35" s="40">
        <v>8</v>
      </c>
      <c r="AM35" s="41">
        <v>10</v>
      </c>
      <c r="AN35" s="42">
        <v>10</v>
      </c>
      <c r="AO35" s="68">
        <v>5</v>
      </c>
      <c r="AP35" s="69">
        <f t="shared" si="7"/>
        <v>33</v>
      </c>
      <c r="AQ35" s="65">
        <f t="shared" si="8"/>
        <v>226</v>
      </c>
    </row>
    <row r="43" ht="12.75">
      <c r="E43" t="s">
        <v>181</v>
      </c>
    </row>
  </sheetData>
  <mergeCells count="8">
    <mergeCell ref="C1:G1"/>
    <mergeCell ref="H1:L1"/>
    <mergeCell ref="M1:Q1"/>
    <mergeCell ref="R1:V1"/>
    <mergeCell ref="AL1:AP1"/>
    <mergeCell ref="W1:AA1"/>
    <mergeCell ref="AB1:AF1"/>
    <mergeCell ref="AG1:AK1"/>
  </mergeCells>
  <dataValidations count="2">
    <dataValidation type="whole" allowBlank="1" showInputMessage="1" showErrorMessage="1" errorTitle="POZOR" error="originálnosť nápadu - max. 10 bodov od jedného porotcu &#10;&#10;grafické spracovanie - max. 10 bodov od jedného porotcu &#10;" sqref="X2:Y35 D2:E35 N2:O35 S2:T35 I2:J35 AC2:AD35 AH2:AI35">
      <formula1>0</formula1>
      <formula2>10</formula2>
    </dataValidation>
    <dataValidation type="whole" allowBlank="1" showInputMessage="1" showErrorMessage="1" errorTitle="POZOR" error="prepracovanosť programu a interaktívnosť - max. 5 bodov" sqref="Z2:Z35 F2:F35 P2:P35 U2:U35 K2:K35 AE2:AE35 AJ2:AJ35">
      <formula1>0</formula1>
      <formula2>5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Kocíková</dc:creator>
  <cp:keywords/>
  <dc:description/>
  <cp:lastModifiedBy>Jiří Sumbal</cp:lastModifiedBy>
  <cp:lastPrinted>2005-01-21T06:15:39Z</cp:lastPrinted>
  <dcterms:created xsi:type="dcterms:W3CDTF">2005-01-06T09:23:09Z</dcterms:created>
  <dcterms:modified xsi:type="dcterms:W3CDTF">2005-01-23T08:29:11Z</dcterms:modified>
  <cp:category/>
  <cp:version/>
  <cp:contentType/>
  <cp:contentStatus/>
</cp:coreProperties>
</file>